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G10" i="3" l="1"/>
  <c r="F10" i="3"/>
  <c r="K12" i="1" l="1"/>
  <c r="L12" i="1" l="1"/>
  <c r="M11" i="1"/>
  <c r="K8" i="3" l="1"/>
  <c r="I10" i="3" l="1"/>
  <c r="J10" i="3"/>
  <c r="K9" i="3"/>
  <c r="K14" i="1" l="1"/>
  <c r="M10" i="1"/>
  <c r="K10" i="3" l="1"/>
  <c r="M9" i="1" l="1"/>
  <c r="M12" i="1" s="1"/>
  <c r="M14" i="1" l="1"/>
  <c r="M8" i="1"/>
</calcChain>
</file>

<file path=xl/sharedStrings.xml><?xml version="1.0" encoding="utf-8"?>
<sst xmlns="http://schemas.openxmlformats.org/spreadsheetml/2006/main" count="118" uniqueCount="88">
  <si>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</si>
  <si>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</si>
  <si>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</si>
  <si>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</si>
  <si>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</si>
  <si>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</si>
  <si>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</si>
  <si>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</si>
  <si>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</si>
  <si>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</si>
  <si>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</si>
  <si>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</si>
  <si>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</si>
  <si>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</si>
  <si>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</si>
  <si>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</si>
  <si>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</si>
  <si>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</si>
  <si>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</si>
  <si>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</si>
  <si>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</si>
  <si>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</si>
  <si>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</si>
  <si>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</si>
  <si>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</si>
  <si>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</si>
  <si>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</si>
  <si>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</si>
  <si>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</si>
  <si>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</si>
  <si>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</si>
  <si>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</si>
  <si>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</si>
  <si>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</si>
  <si>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</si>
  <si>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</si>
  <si>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</si>
  <si>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</si>
  <si>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</si>
  <si>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</si>
  <si>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</si>
  <si>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</si>
  <si>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</si>
  <si>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</si>
  <si>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</si>
  <si>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</si>
  <si>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</si>
  <si>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</si>
  <si>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</si>
  <si>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</si>
  <si>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</si>
  <si>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</si>
  <si>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</si>
  <si>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</si>
  <si>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</si>
  <si>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</si>
  <si>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</si>
  <si>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</si>
  <si>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</si>
  <si>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</si>
  <si>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</si>
  <si>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</si>
  <si>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</si>
  <si>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</si>
  <si>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</si>
  <si>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</si>
  <si>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</si>
  <si>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</si>
  <si>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>Начальник  финансового управления  администрации муниципального образования Ейский район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</si>
  <si>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</si>
  <si>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</si>
  <si>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15.01.2019г.    10 млн. руб., 09.09.2019г. 30,564 млн. руб., 03.02.2020г. - 10,0 млн. 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</si>
  <si>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</si>
  <si>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</si>
  <si>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</si>
  <si>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</si>
  <si>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Остаток задолженности по кредиту на 1 апреля 2020г., рублей</t>
  </si>
  <si>
    <t>Остаток      задолженности     по  ценным бумагам  на  1 апреля 2020г. , рублей</t>
  </si>
  <si>
    <t>Остаток задолженности по бюджетному кредиту на 1 апреля  2020г., рублей</t>
  </si>
  <si>
    <t>Остаток обязательств по гарантии на 1 апреля  2020 г., рублей</t>
  </si>
  <si>
    <t>Остаток задолженности по кредиту на 1 мая 2020г., рублей</t>
  </si>
  <si>
    <t>Остаток      задолженности     по  ценным бумагам  на  1 мая 2020г. , рублей</t>
  </si>
  <si>
    <t>Остаток задолженности по бюджетному кредиту на 1 мая  2020г., рублей</t>
  </si>
  <si>
    <t>Остаток обязательств по гарантии на 1 мая  2020 г., рублей</t>
  </si>
  <si>
    <t>Изменение задолженности  по кредиту за апрель,  рублей*</t>
  </si>
  <si>
    <t>Изменение задолженности по ценным бумагам  за апрель, рублей 2 )</t>
  </si>
  <si>
    <t>Изменение задолженности по бюджетному кредиту за апрель   *) , рублей</t>
  </si>
  <si>
    <r>
      <t>Изменение обязательств по гарантии за апрель, рублей</t>
    </r>
    <r>
      <rPr>
        <vertAlign val="superscript"/>
        <sz val="10"/>
        <rFont val="Times New Roman"/>
        <family val="1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</si>
</sst>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4" fontId="9" fillId="0" borderId="18" xfId="0" applyNumberFormat="1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7" fillId="2" borderId="25" xfId="0" applyFont="1" applyFill="1" applyBorder="1" applyAlignment="1">
      <alignment horizontal="left" vertical="top" wrapText="1"/>
    </xf>
    <xf numFmtId="0" fontId="7" fillId="2" borderId="26" xfId="0" applyFont="1" applyFill="1" applyBorder="1" applyAlignment="1">
      <alignment horizontal="center" vertical="top" wrapText="1"/>
    </xf>
    <xf numFmtId="0" fontId="3" fillId="2" borderId="26" xfId="0" applyFont="1" applyFill="1" applyBorder="1" applyAlignment="1">
      <alignment horizontal="center" vertical="top" wrapText="1"/>
    </xf>
    <xf numFmtId="14" fontId="9" fillId="0" borderId="26" xfId="0" applyNumberFormat="1" applyFont="1" applyBorder="1" applyAlignment="1">
      <alignment vertical="top" wrapText="1"/>
    </xf>
    <xf numFmtId="4" fontId="9" fillId="0" borderId="26" xfId="0" applyNumberFormat="1" applyFont="1" applyBorder="1" applyAlignment="1">
      <alignment vertical="top" wrapText="1"/>
    </xf>
    <xf numFmtId="10" fontId="9" fillId="0" borderId="26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4" fontId="9" fillId="0" borderId="26" xfId="0" applyNumberFormat="1" applyFont="1" applyBorder="1" applyAlignment="1">
      <alignment horizontal="center" vertical="top" wrapText="1"/>
    </xf>
    <xf numFmtId="4" fontId="9" fillId="0" borderId="27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0" borderId="31" xfId="0" applyFont="1" applyBorder="1" applyAlignment="1">
      <alignment vertical="top" wrapText="1"/>
    </xf>
    <xf numFmtId="0" fontId="3" fillId="0" borderId="32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4" fontId="7" fillId="0" borderId="32" xfId="0" applyNumberFormat="1" applyFont="1" applyBorder="1" applyAlignment="1">
      <alignment horizontal="center" vertical="top" wrapText="1"/>
    </xf>
    <xf numFmtId="4" fontId="7" fillId="0" borderId="33" xfId="0" applyNumberFormat="1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top" wrapText="1"/>
    </xf>
    <xf numFmtId="0" fontId="9" fillId="0" borderId="23" xfId="0" applyFont="1" applyBorder="1" applyAlignment="1">
      <alignment vertical="top" wrapText="1"/>
    </xf>
    <xf numFmtId="4" fontId="9" fillId="0" borderId="23" xfId="0" applyNumberFormat="1" applyFont="1" applyBorder="1" applyAlignment="1">
      <alignment vertical="top" wrapText="1"/>
    </xf>
    <xf numFmtId="164" fontId="9" fillId="0" borderId="23" xfId="0" applyNumberFormat="1" applyFont="1" applyBorder="1" applyAlignment="1">
      <alignment vertical="top" wrapText="1"/>
    </xf>
    <xf numFmtId="0" fontId="9" fillId="0" borderId="23" xfId="0" applyFont="1" applyBorder="1" applyAlignment="1">
      <alignment horizontal="center" vertical="top" wrapText="1"/>
    </xf>
    <xf numFmtId="4" fontId="9" fillId="0" borderId="23" xfId="0" applyNumberFormat="1" applyFont="1" applyBorder="1" applyAlignment="1">
      <alignment horizontal="center" vertical="top" wrapText="1"/>
    </xf>
    <xf numFmtId="4" fontId="9" fillId="0" borderId="24" xfId="0" applyNumberFormat="1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6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view="pageBreakPreview" zoomScaleNormal="100" zoomScaleSheetLayoutView="100" workbookViewId="0">
      <selection activeCell="L7" sqref="L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6.7109375" customWidth="1"/>
    <col min="6" max="6" width="8.140625" customWidth="1"/>
    <col min="7" max="7" width="11.5703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9" t="s">
        <v>51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4"/>
    </row>
    <row r="2" spans="1:13" ht="14.2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4"/>
    </row>
    <row r="3" spans="1:13" ht="32.25" customHeight="1" x14ac:dyDescent="0.2">
      <c r="A3" s="111" t="s">
        <v>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70" t="s">
        <v>31</v>
      </c>
      <c r="B5" s="107" t="s">
        <v>1</v>
      </c>
      <c r="C5" s="107" t="s">
        <v>47</v>
      </c>
      <c r="D5" s="107" t="s">
        <v>2</v>
      </c>
      <c r="E5" s="107" t="s">
        <v>3</v>
      </c>
      <c r="F5" s="107" t="s">
        <v>4</v>
      </c>
      <c r="G5" s="107" t="s">
        <v>5</v>
      </c>
      <c r="H5" s="107" t="s">
        <v>6</v>
      </c>
      <c r="I5" s="107" t="s">
        <v>7</v>
      </c>
      <c r="J5" s="107" t="s">
        <v>8</v>
      </c>
      <c r="K5" s="113" t="s">
        <v>76</v>
      </c>
      <c r="L5" s="107" t="s">
        <v>84</v>
      </c>
      <c r="M5" s="113" t="s">
        <v>80</v>
      </c>
    </row>
    <row r="6" spans="1:13" ht="13.5" hidden="1" customHeight="1" thickBot="1" x14ac:dyDescent="0.25">
      <c r="A6" s="75" t="s">
        <v>0</v>
      </c>
      <c r="B6" s="108"/>
      <c r="C6" s="108"/>
      <c r="D6" s="108"/>
      <c r="E6" s="108"/>
      <c r="F6" s="108"/>
      <c r="G6" s="108"/>
      <c r="H6" s="108"/>
      <c r="I6" s="108"/>
      <c r="J6" s="108"/>
      <c r="K6" s="114"/>
      <c r="L6" s="108"/>
      <c r="M6" s="114"/>
    </row>
    <row r="7" spans="1:13" ht="14.25" customHeight="1" thickBot="1" x14ac:dyDescent="0.25">
      <c r="A7" s="102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103">
        <v>13</v>
      </c>
    </row>
    <row r="8" spans="1:13" ht="0.6" hidden="1" customHeight="1" x14ac:dyDescent="0.2">
      <c r="A8" s="94"/>
      <c r="B8" s="95"/>
      <c r="C8" s="74"/>
      <c r="D8" s="96"/>
      <c r="E8" s="97"/>
      <c r="F8" s="98"/>
      <c r="G8" s="96"/>
      <c r="H8" s="99"/>
      <c r="I8" s="100"/>
      <c r="J8" s="99"/>
      <c r="K8" s="100">
        <v>0</v>
      </c>
      <c r="L8" s="100">
        <v>0</v>
      </c>
      <c r="M8" s="101">
        <f>K8-L8</f>
        <v>0</v>
      </c>
    </row>
    <row r="9" spans="1:13" ht="52.9" hidden="1" customHeight="1" x14ac:dyDescent="0.2">
      <c r="A9" s="71"/>
      <c r="B9" s="23"/>
      <c r="C9" s="69"/>
      <c r="D9" s="27"/>
      <c r="E9" s="25"/>
      <c r="F9" s="28"/>
      <c r="G9" s="27"/>
      <c r="H9" s="24"/>
      <c r="I9" s="26"/>
      <c r="J9" s="24"/>
      <c r="K9" s="29">
        <v>0</v>
      </c>
      <c r="L9" s="26">
        <v>0</v>
      </c>
      <c r="M9" s="72">
        <f>K9+L9</f>
        <v>0</v>
      </c>
    </row>
    <row r="10" spans="1:13" ht="103.15" hidden="1" customHeight="1" x14ac:dyDescent="0.2">
      <c r="A10" s="73"/>
      <c r="B10" s="36"/>
      <c r="C10" s="37"/>
      <c r="D10" s="27"/>
      <c r="E10" s="25"/>
      <c r="F10" s="38"/>
      <c r="G10" s="27"/>
      <c r="H10" s="24"/>
      <c r="I10" s="26"/>
      <c r="J10" s="24"/>
      <c r="K10" s="29">
        <v>0</v>
      </c>
      <c r="L10" s="26">
        <v>0</v>
      </c>
      <c r="M10" s="72">
        <f>K10+L10</f>
        <v>0</v>
      </c>
    </row>
    <row r="11" spans="1:13" ht="107.25" customHeight="1" thickBot="1" x14ac:dyDescent="0.25">
      <c r="A11" s="76" t="s">
        <v>32</v>
      </c>
      <c r="B11" s="77" t="s">
        <v>50</v>
      </c>
      <c r="C11" s="78" t="s">
        <v>59</v>
      </c>
      <c r="D11" s="79" t="s">
        <v>60</v>
      </c>
      <c r="E11" s="80">
        <v>101880000</v>
      </c>
      <c r="F11" s="81">
        <v>8.2100000000000006E-2</v>
      </c>
      <c r="G11" s="79" t="s">
        <v>61</v>
      </c>
      <c r="H11" s="82" t="s">
        <v>71</v>
      </c>
      <c r="I11" s="80">
        <v>101880000</v>
      </c>
      <c r="J11" s="82"/>
      <c r="K11" s="83">
        <v>51316000</v>
      </c>
      <c r="L11" s="83">
        <v>0</v>
      </c>
      <c r="M11" s="84">
        <f>K11+L11</f>
        <v>51316000</v>
      </c>
    </row>
    <row r="12" spans="1:13" ht="15.75" customHeight="1" thickBot="1" x14ac:dyDescent="0.25">
      <c r="A12" s="89" t="s">
        <v>9</v>
      </c>
      <c r="B12" s="90"/>
      <c r="C12" s="90"/>
      <c r="D12" s="90"/>
      <c r="E12" s="91"/>
      <c r="F12" s="90"/>
      <c r="G12" s="91"/>
      <c r="H12" s="90"/>
      <c r="I12" s="90"/>
      <c r="J12" s="90"/>
      <c r="K12" s="92">
        <f>K9+K10+K11</f>
        <v>51316000</v>
      </c>
      <c r="L12" s="92">
        <f>SUM(L9:L11)</f>
        <v>0</v>
      </c>
      <c r="M12" s="93">
        <f>SUM(M9:M11)</f>
        <v>51316000</v>
      </c>
    </row>
    <row r="13" spans="1:13" ht="27" customHeight="1" thickBot="1" x14ac:dyDescent="0.25">
      <c r="A13" s="85" t="s">
        <v>10</v>
      </c>
      <c r="B13" s="86"/>
      <c r="C13" s="86"/>
      <c r="D13" s="86"/>
      <c r="E13" s="87"/>
      <c r="F13" s="86"/>
      <c r="G13" s="87"/>
      <c r="H13" s="86"/>
      <c r="I13" s="86"/>
      <c r="J13" s="86"/>
      <c r="K13" s="86">
        <v>0</v>
      </c>
      <c r="L13" s="86"/>
      <c r="M13" s="88">
        <v>0</v>
      </c>
    </row>
    <row r="14" spans="1:13" ht="0.75" hidden="1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57">
        <f>SUM(K9:K12)</f>
        <v>102632000</v>
      </c>
      <c r="L14" s="14"/>
      <c r="M14" s="58">
        <f>SUM(M7:M13)</f>
        <v>102632013</v>
      </c>
    </row>
    <row r="15" spans="1:13" ht="20.25" customHeight="1" x14ac:dyDescent="0.2">
      <c r="A15" s="112" t="s">
        <v>33</v>
      </c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</row>
    <row r="16" spans="1:13" ht="15.75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3" ht="24" x14ac:dyDescent="0.3">
      <c r="A17" s="68" t="s">
        <v>68</v>
      </c>
      <c r="B17" s="68"/>
      <c r="C17" s="68"/>
      <c r="D17" s="68"/>
      <c r="E17" s="68"/>
      <c r="F17" s="68"/>
      <c r="G17" s="68"/>
      <c r="H17" s="68"/>
      <c r="I17" s="68"/>
      <c r="J17" s="68"/>
      <c r="K17" s="115" t="s">
        <v>62</v>
      </c>
      <c r="L17" s="115"/>
      <c r="M17" s="115"/>
    </row>
    <row r="18" spans="1:13" ht="15.7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51"/>
      <c r="J19" s="51"/>
      <c r="K19" s="51"/>
      <c r="L19" s="51"/>
      <c r="M19" s="14"/>
    </row>
    <row r="20" spans="1:13" ht="15.75" x14ac:dyDescent="0.25">
      <c r="A20" s="106" t="s">
        <v>53</v>
      </c>
      <c r="B20" s="106"/>
      <c r="C20" s="106"/>
      <c r="D20" s="106"/>
      <c r="E20" s="106"/>
      <c r="F20" s="54"/>
      <c r="G20" s="54"/>
      <c r="H20" s="54"/>
      <c r="I20" s="54" t="s">
        <v>62</v>
      </c>
      <c r="J20" s="1"/>
      <c r="K20" s="51"/>
      <c r="L20" s="51"/>
      <c r="M20" s="14"/>
    </row>
    <row r="21" spans="1:13" ht="15.75" x14ac:dyDescent="0.25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7.25" customHeight="1" x14ac:dyDescent="0.25">
      <c r="A22" s="110"/>
      <c r="B22" s="110"/>
      <c r="C22" s="110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75" x14ac:dyDescent="0.25">
      <c r="A23" s="35" t="s">
        <v>30</v>
      </c>
      <c r="B23" s="35"/>
      <c r="C23" s="49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8">
    <mergeCell ref="C5:C6"/>
    <mergeCell ref="K17:M17"/>
    <mergeCell ref="A20:E20"/>
    <mergeCell ref="D5:D6"/>
    <mergeCell ref="A1:L2"/>
    <mergeCell ref="E5:E6"/>
    <mergeCell ref="A22:C22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P6" sqref="P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8" t="s">
        <v>11</v>
      </c>
      <c r="B3" s="118" t="s">
        <v>35</v>
      </c>
      <c r="C3" s="118" t="s">
        <v>27</v>
      </c>
      <c r="D3" s="118" t="s">
        <v>29</v>
      </c>
      <c r="E3" s="118" t="s">
        <v>12</v>
      </c>
      <c r="F3" s="118" t="s">
        <v>13</v>
      </c>
      <c r="G3" s="118" t="s">
        <v>45</v>
      </c>
      <c r="H3" s="118" t="s">
        <v>26</v>
      </c>
      <c r="I3" s="118" t="s">
        <v>25</v>
      </c>
      <c r="J3" s="118" t="s">
        <v>8</v>
      </c>
      <c r="K3" s="118" t="s">
        <v>14</v>
      </c>
      <c r="L3" s="118" t="s">
        <v>6</v>
      </c>
      <c r="M3" s="118" t="s">
        <v>36</v>
      </c>
      <c r="N3" s="118" t="s">
        <v>28</v>
      </c>
      <c r="O3" s="118" t="s">
        <v>77</v>
      </c>
      <c r="P3" s="116" t="s">
        <v>85</v>
      </c>
      <c r="Q3" s="116" t="s">
        <v>81</v>
      </c>
    </row>
    <row r="4" spans="1:17" ht="109.5" customHeight="1" thickBo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1"/>
      <c r="Q4" s="117"/>
    </row>
    <row r="5" spans="1:17" ht="13.5" hidden="1" customHeight="1" thickBot="1" x14ac:dyDescent="0.2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17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22" t="s">
        <v>34</v>
      </c>
      <c r="B11" s="122"/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8"/>
      <c r="P11" s="18"/>
      <c r="Q11" s="18"/>
    </row>
    <row r="12" spans="1:17" ht="15" customHeight="1" x14ac:dyDescent="0.2">
      <c r="A12" s="122" t="s">
        <v>49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63"/>
      <c r="B15" s="63"/>
      <c r="C15" s="63"/>
      <c r="D15" s="63"/>
      <c r="E15" s="63"/>
      <c r="F15" s="54"/>
      <c r="G15" s="54"/>
      <c r="H15" s="54"/>
      <c r="I15" s="124"/>
      <c r="J15" s="124"/>
      <c r="K15" s="124"/>
      <c r="L15" s="124"/>
    </row>
    <row r="16" spans="1:17" ht="8.4499999999999993" hidden="1" customHeight="1" x14ac:dyDescent="0.3">
      <c r="A16" s="106" t="s">
        <v>58</v>
      </c>
      <c r="B16" s="106"/>
      <c r="C16" s="106"/>
      <c r="D16" s="106"/>
      <c r="E16" s="106"/>
      <c r="F16" s="54"/>
      <c r="G16" s="54"/>
      <c r="H16" s="54"/>
      <c r="I16" s="54" t="s">
        <v>56</v>
      </c>
      <c r="J16" s="59"/>
      <c r="K16" s="64"/>
      <c r="L16" s="65"/>
    </row>
    <row r="17" spans="1:14" ht="31.5" hidden="1" customHeight="1" x14ac:dyDescent="0.25">
      <c r="A17" s="106" t="s">
        <v>53</v>
      </c>
      <c r="B17" s="106"/>
      <c r="C17" s="106"/>
      <c r="D17" s="106"/>
      <c r="E17" s="106"/>
      <c r="F17" s="54"/>
      <c r="G17" s="54"/>
      <c r="H17" s="54"/>
      <c r="I17" s="54" t="s">
        <v>52</v>
      </c>
      <c r="J17" s="54"/>
      <c r="K17" s="54"/>
      <c r="L17" s="54"/>
      <c r="M17" s="14"/>
      <c r="N17" s="14"/>
    </row>
    <row r="18" spans="1:14" hidden="1" x14ac:dyDescent="0.2"/>
    <row r="20" spans="1:14" ht="24" x14ac:dyDescent="0.3">
      <c r="A20" s="68" t="s">
        <v>68</v>
      </c>
      <c r="B20" s="68"/>
      <c r="C20" s="68"/>
      <c r="D20" s="68"/>
      <c r="E20" s="68"/>
      <c r="F20" s="68"/>
      <c r="G20" s="68"/>
      <c r="H20" s="68"/>
      <c r="I20" s="68"/>
      <c r="J20" s="68"/>
      <c r="K20" s="123" t="s">
        <v>62</v>
      </c>
      <c r="L20" s="123"/>
      <c r="M20" s="123"/>
    </row>
  </sheetData>
  <mergeCells count="23">
    <mergeCell ref="A12:M12"/>
    <mergeCell ref="I3:I5"/>
    <mergeCell ref="K20:M20"/>
    <mergeCell ref="K3:K5"/>
    <mergeCell ref="M3:M5"/>
    <mergeCell ref="J3:J5"/>
    <mergeCell ref="A16:E16"/>
    <mergeCell ref="A17:E17"/>
    <mergeCell ref="A11:N11"/>
    <mergeCell ref="I15:L15"/>
    <mergeCell ref="A3:A5"/>
    <mergeCell ref="B3:B5"/>
    <mergeCell ref="C3:C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J7" sqref="J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111" t="s">
        <v>54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7" t="s">
        <v>15</v>
      </c>
      <c r="B4" s="127" t="s">
        <v>2</v>
      </c>
      <c r="C4" s="127" t="s">
        <v>16</v>
      </c>
      <c r="D4" s="127" t="s">
        <v>17</v>
      </c>
      <c r="E4" s="127" t="s">
        <v>37</v>
      </c>
      <c r="F4" s="127" t="s">
        <v>3</v>
      </c>
      <c r="G4" s="127" t="s">
        <v>8</v>
      </c>
      <c r="H4" s="127" t="s">
        <v>6</v>
      </c>
      <c r="I4" s="127" t="s">
        <v>78</v>
      </c>
      <c r="J4" s="130" t="s">
        <v>86</v>
      </c>
      <c r="K4" s="127" t="s">
        <v>82</v>
      </c>
    </row>
    <row r="5" spans="1:12" x14ac:dyDescent="0.2">
      <c r="A5" s="128"/>
      <c r="B5" s="128"/>
      <c r="C5" s="128"/>
      <c r="D5" s="128"/>
      <c r="E5" s="128"/>
      <c r="F5" s="128"/>
      <c r="G5" s="128"/>
      <c r="H5" s="128"/>
      <c r="I5" s="128"/>
      <c r="J5" s="131"/>
      <c r="K5" s="128"/>
    </row>
    <row r="6" spans="1:12" ht="29.45" customHeight="1" thickBot="1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32"/>
      <c r="K6" s="129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32">
        <v>11</v>
      </c>
    </row>
    <row r="8" spans="1:12" ht="96.75" customHeight="1" thickBot="1" x14ac:dyDescent="0.25">
      <c r="A8" s="104" t="s">
        <v>72</v>
      </c>
      <c r="B8" s="31" t="s">
        <v>64</v>
      </c>
      <c r="C8" s="60" t="s">
        <v>63</v>
      </c>
      <c r="D8" s="31" t="s">
        <v>66</v>
      </c>
      <c r="E8" s="105" t="s">
        <v>74</v>
      </c>
      <c r="F8" s="34">
        <v>10000000</v>
      </c>
      <c r="G8" s="45" t="s">
        <v>65</v>
      </c>
      <c r="H8" s="53" t="s">
        <v>69</v>
      </c>
      <c r="I8" s="46">
        <v>500000</v>
      </c>
      <c r="J8" s="47">
        <v>0</v>
      </c>
      <c r="K8" s="34">
        <f>I8+J8</f>
        <v>500000</v>
      </c>
    </row>
    <row r="9" spans="1:12" ht="93" customHeight="1" thickBot="1" x14ac:dyDescent="0.25">
      <c r="A9" s="104" t="s">
        <v>73</v>
      </c>
      <c r="B9" s="31" t="s">
        <v>67</v>
      </c>
      <c r="C9" s="60" t="s">
        <v>63</v>
      </c>
      <c r="D9" s="31" t="s">
        <v>66</v>
      </c>
      <c r="E9" s="105" t="s">
        <v>75</v>
      </c>
      <c r="F9" s="34">
        <v>30564000</v>
      </c>
      <c r="G9" s="45" t="s">
        <v>65</v>
      </c>
      <c r="H9" s="53" t="s">
        <v>70</v>
      </c>
      <c r="I9" s="46">
        <v>1528200</v>
      </c>
      <c r="J9" s="47">
        <v>0</v>
      </c>
      <c r="K9" s="34">
        <f>I9+J9</f>
        <v>1528200</v>
      </c>
    </row>
    <row r="10" spans="1:12" ht="16.5" customHeight="1" thickBot="1" x14ac:dyDescent="0.25">
      <c r="A10" s="41" t="s">
        <v>9</v>
      </c>
      <c r="B10" s="39"/>
      <c r="C10" s="43"/>
      <c r="D10" s="39"/>
      <c r="E10" s="43"/>
      <c r="F10" s="61">
        <f>SUM(F8:F9)</f>
        <v>40564000</v>
      </c>
      <c r="G10" s="43">
        <f>-J22</f>
        <v>0</v>
      </c>
      <c r="H10" s="39"/>
      <c r="I10" s="44">
        <f>SUM(I8:I9)</f>
        <v>2028200</v>
      </c>
      <c r="J10" s="30">
        <f>SUM(J8:J9)</f>
        <v>0</v>
      </c>
      <c r="K10" s="40">
        <f>SUM(K8:K9)</f>
        <v>2028200</v>
      </c>
    </row>
    <row r="11" spans="1:12" ht="26.25" customHeight="1" thickBot="1" x14ac:dyDescent="0.25">
      <c r="A11" s="42" t="s">
        <v>10</v>
      </c>
      <c r="B11" s="39"/>
      <c r="C11" s="43"/>
      <c r="D11" s="39"/>
      <c r="E11" s="43"/>
      <c r="F11" s="39"/>
      <c r="G11" s="43"/>
      <c r="H11" s="39"/>
      <c r="I11" s="33">
        <v>0</v>
      </c>
      <c r="J11" s="30">
        <v>0</v>
      </c>
      <c r="K11" s="30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22" t="s">
        <v>38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6"/>
      <c r="J15" s="126"/>
      <c r="K15" s="126"/>
      <c r="L15" s="126"/>
    </row>
    <row r="16" spans="1:12" ht="0.6" customHeight="1" x14ac:dyDescent="0.3">
      <c r="A16" s="106" t="s">
        <v>55</v>
      </c>
      <c r="B16" s="106"/>
      <c r="C16" s="106"/>
      <c r="D16" s="106"/>
      <c r="E16" s="106"/>
      <c r="F16" s="54"/>
      <c r="G16" s="54"/>
      <c r="H16" s="54"/>
      <c r="I16" s="54" t="s">
        <v>56</v>
      </c>
      <c r="J16" s="59"/>
      <c r="K16" s="1"/>
      <c r="L16" s="1"/>
    </row>
    <row r="17" spans="1:13" ht="29.25" hidden="1" customHeight="1" x14ac:dyDescent="0.25">
      <c r="A17" s="125" t="s">
        <v>53</v>
      </c>
      <c r="B17" s="125"/>
      <c r="C17" s="125"/>
      <c r="D17" s="125"/>
      <c r="E17" s="125"/>
      <c r="F17" s="62"/>
      <c r="G17" s="62"/>
      <c r="H17" s="62"/>
      <c r="I17" s="62" t="s">
        <v>52</v>
      </c>
      <c r="J17" s="62"/>
      <c r="K17" s="1"/>
      <c r="L17" s="1"/>
    </row>
    <row r="18" spans="1:13" ht="24" x14ac:dyDescent="0.3">
      <c r="A18" s="68" t="s">
        <v>68</v>
      </c>
      <c r="B18" s="68"/>
      <c r="C18" s="68"/>
      <c r="D18" s="68"/>
      <c r="E18" s="68"/>
      <c r="F18" s="68"/>
      <c r="G18" s="68"/>
      <c r="H18" s="68"/>
      <c r="I18" s="68"/>
      <c r="J18" s="68"/>
      <c r="K18" s="115" t="s">
        <v>62</v>
      </c>
      <c r="L18" s="115"/>
      <c r="M18" s="115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tabSelected="1" workbookViewId="0">
      <selection activeCell="M7" sqref="M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09" t="s">
        <v>44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7" t="s">
        <v>18</v>
      </c>
      <c r="B5" s="127" t="s">
        <v>41</v>
      </c>
      <c r="C5" s="127" t="s">
        <v>39</v>
      </c>
      <c r="D5" s="127" t="s">
        <v>19</v>
      </c>
      <c r="E5" s="127" t="s">
        <v>20</v>
      </c>
      <c r="F5" s="127" t="s">
        <v>21</v>
      </c>
      <c r="G5" s="127" t="s">
        <v>22</v>
      </c>
      <c r="H5" s="127" t="s">
        <v>40</v>
      </c>
      <c r="I5" s="127" t="s">
        <v>23</v>
      </c>
      <c r="J5" s="127" t="s">
        <v>24</v>
      </c>
      <c r="K5" s="127" t="s">
        <v>8</v>
      </c>
      <c r="L5" s="127" t="s">
        <v>79</v>
      </c>
      <c r="M5" s="127" t="s">
        <v>87</v>
      </c>
      <c r="N5" s="66" t="s">
        <v>83</v>
      </c>
    </row>
    <row r="6" spans="1:14" ht="13.5" hidden="1" customHeight="1" thickBot="1" x14ac:dyDescent="0.25">
      <c r="A6" s="129"/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67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3" t="s">
        <v>42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8"/>
    </row>
    <row r="13" spans="1:14" ht="14.25" customHeight="1" x14ac:dyDescent="0.2">
      <c r="A13" s="133" t="s">
        <v>43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6"/>
      <c r="J15" s="126"/>
      <c r="K15" s="126"/>
      <c r="L15" s="126"/>
      <c r="M15" s="14"/>
      <c r="N15" s="14"/>
    </row>
    <row r="16" spans="1:14" ht="1.1499999999999999" hidden="1" customHeight="1" x14ac:dyDescent="0.3">
      <c r="A16" s="106" t="s">
        <v>57</v>
      </c>
      <c r="B16" s="106"/>
      <c r="C16" s="106"/>
      <c r="D16" s="106"/>
      <c r="E16" s="106"/>
      <c r="F16" s="54"/>
      <c r="G16" s="54"/>
      <c r="H16" s="54"/>
      <c r="I16" s="54" t="s">
        <v>56</v>
      </c>
      <c r="J16" s="59"/>
      <c r="K16" s="54"/>
      <c r="L16" s="54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54"/>
      <c r="G17" s="54"/>
      <c r="H17" s="54"/>
      <c r="I17" s="54" t="s">
        <v>52</v>
      </c>
      <c r="J17" s="55"/>
      <c r="K17" s="54"/>
      <c r="L17" s="1"/>
      <c r="M17" s="14"/>
      <c r="N17" s="14"/>
    </row>
    <row r="18" spans="1:14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</row>
    <row r="19" spans="1:14" ht="31.5" customHeight="1" x14ac:dyDescent="0.3">
      <c r="A19" s="68" t="s">
        <v>68</v>
      </c>
      <c r="B19" s="68"/>
      <c r="C19" s="68"/>
      <c r="D19" s="68"/>
      <c r="E19" s="68"/>
      <c r="F19" s="68"/>
      <c r="G19" s="68"/>
      <c r="H19" s="68"/>
      <c r="I19" s="68"/>
      <c r="J19" s="68"/>
      <c r="K19" s="115" t="s">
        <v>62</v>
      </c>
      <c r="L19" s="115"/>
      <c r="M19" s="115"/>
    </row>
    <row r="22" spans="1:14" x14ac:dyDescent="0.2">
      <c r="D22" s="52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2020-04-29T15:13:48Z</cp:lastPrinted>
  <dcterms:created xsi:type="dcterms:W3CDTF">1996-10-08T23:32:33Z</dcterms:created>
  <dcterms:modified xsi:type="dcterms:W3CDTF">2020-04-29T15:13:49Z</dcterms:modified>
</cp:coreProperties>
</file>