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<sst xmlns="http://schemas.openxmlformats.org/spreadsheetml/2006/main" count="124" uniqueCount="95">
  <si>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</si>
  <si>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</si>
  <si>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</si>
  <si>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</si>
  <si>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</si>
  <si>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</si>
  <si>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</si>
  <si>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</si>
  <si>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</si>
  <si>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</si>
  <si>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</si>
  <si>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</si>
  <si>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</si>
  <si>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</si>
  <si>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</si>
  <si>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</si>
  <si>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</si>
  <si>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</si>
  <si>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</si>
  <si>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</si>
  <si>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</si>
  <si>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</si>
  <si>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</si>
  <si>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</si>
  <si>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</si>
  <si>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</si>
  <si>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</si>
  <si>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</si>
  <si>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</si>
  <si>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</si>
  <si>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</si>
  <si>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</si>
  <si>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</si>
  <si>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</si>
  <si>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</si>
  <si>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</si>
  <si>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</si>
  <si>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</si>
  <si>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</si>
  <si>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</si>
  <si>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</si>
  <si>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</si>
  <si>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</si>
  <si>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</si>
  <si>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</si>
  <si>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</si>
  <si>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</si>
  <si>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</si>
  <si>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</si>
  <si>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</si>
  <si>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</si>
  <si>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</si>
  <si>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</si>
  <si>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</si>
  <si>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</si>
  <si>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</si>
  <si>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</si>
  <si>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</si>
  <si>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</si>
  <si>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</si>
  <si>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</si>
  <si>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</si>
  <si>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</si>
  <si>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</si>
  <si>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</si>
  <si>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</si>
  <si>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</si>
  <si>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</si>
  <si>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</si>
  <si>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</si>
  <si>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</si>
  <si>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</si>
  <si>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</si>
  <si>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</si>
  <si>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</si>
  <si>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</si>
  <si>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</si>
  <si>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</si>
  <si>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</si>
  <si>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</si>
  <si>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</si>
  <si>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ноября 2021г., рублей</t>
  </si>
  <si>
    <t>Остаток      задолженности     по  ценным бумагам  на  1 ноября 2021г. , рублей</t>
  </si>
  <si>
    <t>Остаток задолженности по бюджетному кредиту на 1 ноября 2021г., рублей</t>
  </si>
  <si>
    <t>доп. согл. № 1 от 20.12.2019г. о реструктуриз. 95%,списано  29 035,8 тыс.руб.; частично погашено 611,280 тыс.руб.  21.04.2021г.;  погашен основной долг 916,920 тыс.руб. 05.10.2021г.</t>
  </si>
  <si>
    <t xml:space="preserve"> доп.согл. № 1 от 20.12.2019г. о реструктуриз.95%, списано 9,5 млн.руб. 20.12.19г.; частично погашено 200,00 тыс.руб. 21.04.2021г.;  погашен основной долг 300,000 тыс.руб. 05.10.2021г.</t>
  </si>
  <si>
    <t>Изменение задолженности  по кредиту за ноябрь,  рублей*</t>
  </si>
  <si>
    <t>Остаток задолженности по кредиту на 1 декабря 2021г., рублей</t>
  </si>
  <si>
    <t>Изменение задолженности по ценным бумагам  за ноябрь, рублей 2 )</t>
  </si>
  <si>
    <t>Остаток      задолженности     по  ценным бумагам  на  1 декабря 2021г. , рублей</t>
  </si>
  <si>
    <t>Остаток обязательств по гарантии на 1 ноября  2021 г., рублей</t>
  </si>
  <si>
    <r>
      <t>Изменение обязательств по гарантии за ноябрь,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</si>
  <si>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2021г., рублей</t>
  </si>
  <si>
    <t>Изменение задолженности по бюджетному кредиту за ноябрь *) , рублей</t>
  </si>
  <si>
    <t>Остаток задолженности по бюджетному кредиту на 1 декабря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</si>
</sst>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6" t="s">
        <v>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4"/>
    </row>
    <row r="2" spans="1:13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4"/>
    </row>
    <row r="3" spans="1:13" ht="32.25" customHeight="1" x14ac:dyDescent="0.2">
      <c r="A3" s="94" t="s">
        <v>46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0" t="s">
        <v>81</v>
      </c>
      <c r="L5" s="102" t="s">
        <v>86</v>
      </c>
      <c r="M5" s="98" t="s">
        <v>87</v>
      </c>
    </row>
    <row r="6" spans="1:13" ht="13.5" hidden="1" customHeight="1" thickBot="1" x14ac:dyDescent="0.25">
      <c r="A6" s="56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1"/>
      <c r="L6" s="103"/>
      <c r="M6" s="99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78</v>
      </c>
      <c r="H8" s="77" t="s">
        <v>77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75</v>
      </c>
      <c r="D9" s="69" t="s">
        <v>74</v>
      </c>
      <c r="E9" s="81">
        <v>51316000</v>
      </c>
      <c r="F9" s="82">
        <v>5.2499999999999998E-2</v>
      </c>
      <c r="G9" s="69" t="s">
        <v>76</v>
      </c>
      <c r="H9" s="83" t="s">
        <v>79</v>
      </c>
      <c r="I9" s="81">
        <v>51316000</v>
      </c>
      <c r="J9" s="83"/>
      <c r="K9" s="84">
        <v>41316000</v>
      </c>
      <c r="L9" s="84"/>
      <c r="M9" s="85">
        <v>41316000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41316000</v>
      </c>
      <c r="L10" s="67">
        <f t="shared" ref="L10:M10" si="0">L8+L9</f>
        <v>0</v>
      </c>
      <c r="M10" s="68">
        <f t="shared" si="0"/>
        <v>41316000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82632000</v>
      </c>
      <c r="L12" s="14"/>
      <c r="M12" s="44">
        <f>SUM(M7:M11)</f>
        <v>82632013</v>
      </c>
    </row>
    <row r="13" spans="1:13" ht="20.25" customHeight="1" x14ac:dyDescent="0.2">
      <c r="A13" s="95" t="s">
        <v>33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80</v>
      </c>
      <c r="B15" s="53"/>
      <c r="C15" s="53"/>
      <c r="D15" s="53"/>
      <c r="E15" s="53"/>
      <c r="F15" s="53"/>
      <c r="G15" s="53"/>
      <c r="H15" s="53"/>
      <c r="I15" s="53"/>
      <c r="J15" s="53"/>
      <c r="K15" s="104" t="s">
        <v>71</v>
      </c>
      <c r="L15" s="104"/>
      <c r="M15" s="104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5" t="s">
        <v>53</v>
      </c>
      <c r="B18" s="105"/>
      <c r="C18" s="105"/>
      <c r="D18" s="105"/>
      <c r="E18" s="105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3"/>
      <c r="B20" s="93"/>
      <c r="C20" s="93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09" t="s">
        <v>11</v>
      </c>
      <c r="B3" s="109" t="s">
        <v>35</v>
      </c>
      <c r="C3" s="109" t="s">
        <v>27</v>
      </c>
      <c r="D3" s="109" t="s">
        <v>29</v>
      </c>
      <c r="E3" s="109" t="s">
        <v>12</v>
      </c>
      <c r="F3" s="109" t="s">
        <v>13</v>
      </c>
      <c r="G3" s="109" t="s">
        <v>45</v>
      </c>
      <c r="H3" s="109" t="s">
        <v>26</v>
      </c>
      <c r="I3" s="109" t="s">
        <v>25</v>
      </c>
      <c r="J3" s="109" t="s">
        <v>8</v>
      </c>
      <c r="K3" s="109" t="s">
        <v>14</v>
      </c>
      <c r="L3" s="109" t="s">
        <v>6</v>
      </c>
      <c r="M3" s="109" t="s">
        <v>36</v>
      </c>
      <c r="N3" s="109" t="s">
        <v>28</v>
      </c>
      <c r="O3" s="109" t="s">
        <v>82</v>
      </c>
      <c r="P3" s="112" t="s">
        <v>88</v>
      </c>
      <c r="Q3" s="107" t="s">
        <v>89</v>
      </c>
    </row>
    <row r="4" spans="1:17" ht="109.5" customHeight="1" thickBo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3"/>
      <c r="Q4" s="108"/>
    </row>
    <row r="5" spans="1:17" ht="13.5" hidden="1" customHeight="1" thickBot="1" x14ac:dyDescent="0.2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4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5" t="s">
        <v>34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8"/>
      <c r="P11" s="18"/>
      <c r="Q11" s="18"/>
    </row>
    <row r="12" spans="1:17" ht="15" customHeight="1" x14ac:dyDescent="0.2">
      <c r="A12" s="115" t="s">
        <v>49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7"/>
      <c r="J15" s="117"/>
      <c r="K15" s="117"/>
      <c r="L15" s="117"/>
    </row>
    <row r="16" spans="1:17" ht="8.4499999999999993" hidden="1" customHeight="1" x14ac:dyDescent="0.3">
      <c r="A16" s="105" t="s">
        <v>57</v>
      </c>
      <c r="B16" s="105"/>
      <c r="C16" s="105"/>
      <c r="D16" s="105"/>
      <c r="E16" s="105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105" t="s">
        <v>53</v>
      </c>
      <c r="B17" s="105"/>
      <c r="C17" s="105"/>
      <c r="D17" s="105"/>
      <c r="E17" s="105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16" t="s">
        <v>80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65"/>
      <c r="O20" s="80" t="s">
        <v>72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A24" sqref="A24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4" t="s">
        <v>70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4" t="s">
        <v>83</v>
      </c>
      <c r="J4" s="125" t="s">
        <v>93</v>
      </c>
      <c r="K4" s="124" t="s">
        <v>94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7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8"/>
      <c r="J6" s="129"/>
      <c r="K6" s="128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30">
        <v>9</v>
      </c>
      <c r="J7" s="131">
        <v>10</v>
      </c>
      <c r="K7" s="24">
        <v>11</v>
      </c>
    </row>
    <row r="8" spans="1:12" ht="127.5" customHeight="1" thickBot="1" x14ac:dyDescent="0.25">
      <c r="A8" s="86" t="s">
        <v>66</v>
      </c>
      <c r="B8" s="87" t="s">
        <v>62</v>
      </c>
      <c r="C8" s="88" t="s">
        <v>61</v>
      </c>
      <c r="D8" s="87" t="s">
        <v>64</v>
      </c>
      <c r="E8" s="89" t="s">
        <v>68</v>
      </c>
      <c r="F8" s="90">
        <v>10000000</v>
      </c>
      <c r="G8" s="89" t="s">
        <v>63</v>
      </c>
      <c r="H8" s="91" t="s">
        <v>85</v>
      </c>
      <c r="I8" s="92">
        <v>0</v>
      </c>
      <c r="J8" s="90">
        <v>0</v>
      </c>
      <c r="K8" s="90">
        <f>I8+J8</f>
        <v>0</v>
      </c>
    </row>
    <row r="9" spans="1:12" ht="121.5" customHeight="1" thickBot="1" x14ac:dyDescent="0.25">
      <c r="A9" s="86" t="s">
        <v>67</v>
      </c>
      <c r="B9" s="87" t="s">
        <v>65</v>
      </c>
      <c r="C9" s="88" t="s">
        <v>61</v>
      </c>
      <c r="D9" s="87" t="s">
        <v>64</v>
      </c>
      <c r="E9" s="89" t="s">
        <v>69</v>
      </c>
      <c r="F9" s="90">
        <v>30564000</v>
      </c>
      <c r="G9" s="89" t="s">
        <v>63</v>
      </c>
      <c r="H9" s="91" t="s">
        <v>84</v>
      </c>
      <c r="I9" s="92">
        <v>0</v>
      </c>
      <c r="J9" s="90">
        <v>0</v>
      </c>
      <c r="K9" s="90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>
        <f>SUM(F8:F9)</f>
        <v>40564000</v>
      </c>
      <c r="G10" s="33">
        <f>-J22</f>
        <v>0</v>
      </c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5" t="s">
        <v>38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19"/>
      <c r="J15" s="119"/>
      <c r="K15" s="119"/>
      <c r="L15" s="119"/>
    </row>
    <row r="16" spans="1:12" ht="0.6" customHeight="1" x14ac:dyDescent="0.3">
      <c r="A16" s="105" t="s">
        <v>54</v>
      </c>
      <c r="B16" s="105"/>
      <c r="C16" s="105"/>
      <c r="D16" s="105"/>
      <c r="E16" s="105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18" t="s">
        <v>53</v>
      </c>
      <c r="B17" s="118"/>
      <c r="C17" s="118"/>
      <c r="D17" s="118"/>
      <c r="E17" s="118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80</v>
      </c>
      <c r="B18" s="53"/>
      <c r="C18" s="53"/>
      <c r="D18" s="53"/>
      <c r="E18" s="53"/>
      <c r="F18" s="53"/>
      <c r="G18" s="53"/>
      <c r="H18" s="53"/>
      <c r="I18" s="53"/>
      <c r="J18" s="53"/>
      <c r="K18" s="104" t="s">
        <v>71</v>
      </c>
      <c r="L18" s="104"/>
      <c r="M18" s="104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6" t="s">
        <v>44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90</v>
      </c>
      <c r="M5" s="120" t="s">
        <v>91</v>
      </c>
      <c r="N5" s="51" t="s">
        <v>92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3" t="s">
        <v>42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8"/>
    </row>
    <row r="13" spans="1:14" ht="14.25" customHeight="1" x14ac:dyDescent="0.2">
      <c r="A13" s="123" t="s">
        <v>43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19"/>
      <c r="J15" s="119"/>
      <c r="K15" s="119"/>
      <c r="L15" s="119"/>
      <c r="M15" s="14"/>
      <c r="N15" s="14"/>
    </row>
    <row r="16" spans="1:14" ht="1.1499999999999999" hidden="1" customHeight="1" x14ac:dyDescent="0.3">
      <c r="A16" s="105" t="s">
        <v>56</v>
      </c>
      <c r="B16" s="105"/>
      <c r="C16" s="105"/>
      <c r="D16" s="105"/>
      <c r="E16" s="105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5" t="s">
        <v>53</v>
      </c>
      <c r="B17" s="105"/>
      <c r="C17" s="105"/>
      <c r="D17" s="105"/>
      <c r="E17" s="105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80</v>
      </c>
      <c r="B19" s="53"/>
      <c r="C19" s="53"/>
      <c r="D19" s="53"/>
      <c r="E19" s="53"/>
      <c r="F19" s="53"/>
      <c r="G19" s="53"/>
      <c r="H19" s="53"/>
      <c r="I19" s="53"/>
      <c r="J19" s="53"/>
      <c r="K19" s="104" t="s">
        <v>73</v>
      </c>
      <c r="L19" s="104"/>
      <c r="M19" s="104"/>
    </row>
    <row r="22" spans="1:14" x14ac:dyDescent="0.2">
      <c r="D22" s="39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2021-10-29T12:21:43Z</cp:lastPrinted>
  <dcterms:created xsi:type="dcterms:W3CDTF">1996-10-08T23:32:33Z</dcterms:created>
  <dcterms:modified xsi:type="dcterms:W3CDTF">2021-11-08T07:13:41Z</dcterms:modified>
</cp:coreProperties>
</file>