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<sst xmlns="http://schemas.openxmlformats.org/spreadsheetml/2006/main" count="109" uniqueCount="86">
  <si>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</si>
  <si>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</si>
  <si>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</si>
  <si>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</si>
  <si>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</si>
  <si>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</si>
  <si>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</si>
  <si>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</si>
  <si>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</si>
  <si>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</si>
  <si>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</si>
  <si>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</si>
  <si>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</si>
  <si>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</si>
  <si>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</si>
  <si>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</si>
  <si>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</si>
  <si>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</si>
  <si>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</si>
  <si>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</si>
  <si>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</si>
  <si>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</si>
  <si>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</si>
  <si>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</si>
  <si>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</si>
  <si>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</si>
  <si>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</si>
  <si>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</si>
  <si>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</si>
  <si>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</si>
  <si>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</si>
  <si>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</si>
  <si>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</si>
  <si>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</si>
  <si>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</si>
  <si>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</si>
  <si>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</si>
  <si>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</si>
  <si>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</si>
  <si>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</si>
  <si>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</si>
  <si>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</si>
  <si>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</si>
  <si>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</si>
  <si>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</si>
  <si>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</si>
  <si>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</si>
  <si>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</si>
  <si>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</si>
  <si>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</si>
  <si>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</si>
  <si>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</si>
  <si>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</si>
  <si>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</si>
  <si>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</si>
  <si>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</si>
  <si>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</si>
  <si>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</si>
  <si>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</si>
  <si>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</si>
  <si>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</si>
  <si>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</si>
  <si>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</si>
  <si>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</si>
  <si>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</si>
  <si>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августа   2019г., рублей</t>
  </si>
  <si>
    <t>Остаток      задолженности     по  ценным бумагам  на 1 августа  2019г. , рублей</t>
  </si>
  <si>
    <t>Остаток задолженности по бюджетному кредиту на 1 августа  2019г., рублей</t>
  </si>
  <si>
    <t>Остаток обязательств по гарантии на 1 августа  2019 г., рублей</t>
  </si>
  <si>
    <t>Изменение задолженности  по кредиту за август,  рублей*</t>
  </si>
  <si>
    <t>Изменение задолженности по ценным бумагам  за  август , рублей 2 )</t>
  </si>
  <si>
    <t>Изменение задолженности по бюджетному кредиту за август  *) , рублей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</si>
  <si>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</si>
  <si>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</si>
  <si>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</si>
  <si>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</si>
  <si>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</si>
  <si>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</si>
  <si>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Остаток задолженности по бюджетному кредиту на 27  августа  2019г., рублей</t>
  </si>
  <si>
    <t>Договор № 58 от 26.08.2019г.</t>
  </si>
  <si>
    <t>26.08.2019г.</t>
  </si>
  <si>
    <t>не позднее 01.07.2020г.</t>
  </si>
  <si>
    <t>Остаток      задолженности     по  ценным бумагам  на 27 августа  2019г. , рублей</t>
  </si>
  <si>
    <t>Остаток задолженности по кредиту на  27 августа   2019г., рублей</t>
  </si>
  <si>
    <t>Остаток обязательств по гарантии на 27 августа  2019 г., рублей</t>
  </si>
  <si>
    <r>
      <t>Изменение обязательств по гарантии за август  , рублей</t>
    </r>
    <r>
      <rPr>
        <vertAlign val="superscript"/>
        <sz val="10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</si>
</sst>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Normal="100" workbookViewId="0">
      <selection activeCell="B34" sqref="B34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6" t="s">
        <v>52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14"/>
    </row>
    <row r="2" spans="1:13" ht="14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14"/>
    </row>
    <row r="3" spans="1:13" ht="32.25" customHeight="1" x14ac:dyDescent="0.2">
      <c r="A3" s="72" t="s">
        <v>47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32</v>
      </c>
      <c r="B5" s="74" t="s">
        <v>1</v>
      </c>
      <c r="C5" s="74" t="s">
        <v>48</v>
      </c>
      <c r="D5" s="74" t="s">
        <v>2</v>
      </c>
      <c r="E5" s="74" t="s">
        <v>3</v>
      </c>
      <c r="F5" s="74" t="s">
        <v>4</v>
      </c>
      <c r="G5" s="74" t="s">
        <v>5</v>
      </c>
      <c r="H5" s="74" t="s">
        <v>6</v>
      </c>
      <c r="I5" s="74" t="s">
        <v>7</v>
      </c>
      <c r="J5" s="74" t="s">
        <v>8</v>
      </c>
      <c r="K5" s="74" t="s">
        <v>65</v>
      </c>
      <c r="L5" s="74" t="s">
        <v>69</v>
      </c>
      <c r="M5" s="74" t="s">
        <v>83</v>
      </c>
    </row>
    <row r="6" spans="1:13" ht="13.5" hidden="1" customHeight="1" thickBot="1" x14ac:dyDescent="0.25">
      <c r="A6" s="23" t="s">
        <v>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64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7">
        <f>SUM(K9:K12)</f>
        <v>183760000</v>
      </c>
      <c r="L14" s="14"/>
      <c r="M14" s="68">
        <f>SUM(M7:M13)</f>
        <v>183760013</v>
      </c>
    </row>
    <row r="15" spans="1:13" ht="15.75" x14ac:dyDescent="0.2">
      <c r="A15" s="73" t="s">
        <v>34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</row>
    <row r="16" spans="1:13" ht="15.75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15.75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ht="15.75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13" ht="0.7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 ht="20.25" hidden="1" customHeight="1" x14ac:dyDescent="0.25">
      <c r="A20" s="12"/>
      <c r="B20" s="12"/>
      <c r="C20" s="12"/>
      <c r="D20" s="12"/>
      <c r="E20" s="12"/>
      <c r="F20" s="1"/>
      <c r="G20" s="1"/>
      <c r="H20" s="1"/>
      <c r="I20" s="61"/>
      <c r="J20" s="61"/>
      <c r="K20" s="61"/>
      <c r="L20" s="61"/>
      <c r="M20" s="14"/>
    </row>
    <row r="21" spans="1:13" ht="30" customHeight="1" x14ac:dyDescent="0.25">
      <c r="A21" s="75" t="s">
        <v>54</v>
      </c>
      <c r="B21" s="75"/>
      <c r="C21" s="75"/>
      <c r="D21" s="75"/>
      <c r="E21" s="75"/>
      <c r="F21" s="1"/>
      <c r="G21" s="1"/>
      <c r="H21" s="1"/>
      <c r="I21" s="1" t="s">
        <v>63</v>
      </c>
      <c r="J21" s="1"/>
      <c r="K21" s="61"/>
      <c r="L21" s="61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1" t="s">
        <v>30</v>
      </c>
      <c r="B23" s="71"/>
      <c r="C23" s="71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58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Q14" sqref="Q1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77" t="s">
        <v>11</v>
      </c>
      <c r="B3" s="77" t="s">
        <v>36</v>
      </c>
      <c r="C3" s="77" t="s">
        <v>27</v>
      </c>
      <c r="D3" s="77" t="s">
        <v>29</v>
      </c>
      <c r="E3" s="77" t="s">
        <v>12</v>
      </c>
      <c r="F3" s="77" t="s">
        <v>13</v>
      </c>
      <c r="G3" s="77" t="s">
        <v>46</v>
      </c>
      <c r="H3" s="77" t="s">
        <v>26</v>
      </c>
      <c r="I3" s="77" t="s">
        <v>25</v>
      </c>
      <c r="J3" s="77" t="s">
        <v>8</v>
      </c>
      <c r="K3" s="77" t="s">
        <v>14</v>
      </c>
      <c r="L3" s="77" t="s">
        <v>6</v>
      </c>
      <c r="M3" s="77" t="s">
        <v>37</v>
      </c>
      <c r="N3" s="77" t="s">
        <v>28</v>
      </c>
      <c r="O3" s="77" t="s">
        <v>66</v>
      </c>
      <c r="P3" s="80" t="s">
        <v>70</v>
      </c>
      <c r="Q3" s="80" t="s">
        <v>82</v>
      </c>
    </row>
    <row r="4" spans="1:17" ht="109.5" customHeight="1" thickBot="1" x14ac:dyDescent="0.2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82"/>
      <c r="Q4" s="81"/>
    </row>
    <row r="5" spans="1:17" ht="13.5" hidden="1" customHeight="1" thickBot="1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81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4" t="s">
        <v>35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18"/>
      <c r="P11" s="18"/>
      <c r="Q11" s="18"/>
    </row>
    <row r="12" spans="1:17" ht="15" customHeight="1" x14ac:dyDescent="0.2">
      <c r="A12" s="84" t="s">
        <v>50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5"/>
      <c r="J15" s="85"/>
      <c r="K15" s="85"/>
      <c r="L15" s="85"/>
    </row>
    <row r="16" spans="1:17" ht="8.4499999999999993" hidden="1" customHeight="1" x14ac:dyDescent="0.3">
      <c r="A16" s="83" t="s">
        <v>59</v>
      </c>
      <c r="B16" s="83"/>
      <c r="C16" s="83"/>
      <c r="D16" s="83"/>
      <c r="E16" s="83"/>
      <c r="F16" s="64"/>
      <c r="G16" s="64"/>
      <c r="H16" s="64"/>
      <c r="I16" s="64" t="s">
        <v>57</v>
      </c>
      <c r="J16" s="69"/>
      <c r="K16" s="59"/>
      <c r="L16" s="61"/>
    </row>
    <row r="17" spans="1:14" ht="31.5" customHeight="1" x14ac:dyDescent="0.25">
      <c r="A17" s="75" t="s">
        <v>54</v>
      </c>
      <c r="B17" s="75"/>
      <c r="C17" s="75"/>
      <c r="D17" s="75"/>
      <c r="E17" s="75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G10" sqref="G1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2" t="s">
        <v>55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6" t="s">
        <v>15</v>
      </c>
      <c r="B4" s="86" t="s">
        <v>2</v>
      </c>
      <c r="C4" s="86" t="s">
        <v>16</v>
      </c>
      <c r="D4" s="86" t="s">
        <v>17</v>
      </c>
      <c r="E4" s="86" t="s">
        <v>38</v>
      </c>
      <c r="F4" s="86" t="s">
        <v>3</v>
      </c>
      <c r="G4" s="86" t="s">
        <v>8</v>
      </c>
      <c r="H4" s="86" t="s">
        <v>6</v>
      </c>
      <c r="I4" s="86" t="s">
        <v>67</v>
      </c>
      <c r="J4" s="89" t="s">
        <v>71</v>
      </c>
      <c r="K4" s="86" t="s">
        <v>78</v>
      </c>
    </row>
    <row r="5" spans="1:12" x14ac:dyDescent="0.2">
      <c r="A5" s="87"/>
      <c r="B5" s="87"/>
      <c r="C5" s="87"/>
      <c r="D5" s="87"/>
      <c r="E5" s="87"/>
      <c r="F5" s="87"/>
      <c r="G5" s="87"/>
      <c r="H5" s="87"/>
      <c r="I5" s="87"/>
      <c r="J5" s="90"/>
      <c r="K5" s="87"/>
    </row>
    <row r="6" spans="1:12" ht="29.45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91"/>
      <c r="K6" s="88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33" customHeight="1" thickBot="1" x14ac:dyDescent="0.3">
      <c r="A8" s="93" t="s">
        <v>77</v>
      </c>
      <c r="B8" s="39" t="s">
        <v>74</v>
      </c>
      <c r="C8" s="70" t="s">
        <v>73</v>
      </c>
      <c r="D8" s="39" t="s">
        <v>76</v>
      </c>
      <c r="E8" s="54" t="s">
        <v>72</v>
      </c>
      <c r="F8" s="42">
        <v>10000000</v>
      </c>
      <c r="G8" s="54" t="s">
        <v>75</v>
      </c>
      <c r="H8" s="63"/>
      <c r="I8" s="55">
        <v>0</v>
      </c>
      <c r="J8" s="56">
        <v>10000000</v>
      </c>
      <c r="K8" s="42">
        <f>I8+J8</f>
        <v>10000000</v>
      </c>
    </row>
    <row r="9" spans="1:12" ht="34.5" customHeight="1" thickBot="1" x14ac:dyDescent="0.3">
      <c r="A9" s="93" t="s">
        <v>79</v>
      </c>
      <c r="B9" s="39" t="s">
        <v>80</v>
      </c>
      <c r="C9" s="70" t="s">
        <v>73</v>
      </c>
      <c r="D9" s="39" t="s">
        <v>76</v>
      </c>
      <c r="E9" s="54" t="s">
        <v>81</v>
      </c>
      <c r="F9" s="42">
        <v>30564000</v>
      </c>
      <c r="G9" s="54" t="s">
        <v>75</v>
      </c>
      <c r="H9" s="63"/>
      <c r="I9" s="55">
        <v>0</v>
      </c>
      <c r="J9" s="56">
        <v>30564000</v>
      </c>
      <c r="K9" s="42">
        <f>I9+J9</f>
        <v>30564000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94">
        <f>SUM(F8:F9)</f>
        <v>40564000</v>
      </c>
      <c r="G10" s="52">
        <f>-J23</f>
        <v>0</v>
      </c>
      <c r="H10" s="48"/>
      <c r="I10" s="53">
        <f>SUM(I8:I9)</f>
        <v>0</v>
      </c>
      <c r="J10" s="38">
        <f>SUM(J8:J9)</f>
        <v>40564000</v>
      </c>
      <c r="K10" s="49">
        <f>SUM(K8:K9)</f>
        <v>40564000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1.5" customHeight="1" x14ac:dyDescent="0.2">
      <c r="A13" s="84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18"/>
    </row>
    <row r="14" spans="1:12" ht="18" customHeight="1" x14ac:dyDescent="0.3">
      <c r="A14" s="3"/>
    </row>
    <row r="15" spans="1:12" ht="16.5" customHeight="1" x14ac:dyDescent="0.25">
      <c r="A15" s="12"/>
      <c r="B15" s="12"/>
      <c r="C15" s="12"/>
      <c r="D15" s="12"/>
      <c r="E15" s="12"/>
      <c r="F15" s="1"/>
      <c r="G15" s="1"/>
      <c r="H15" s="1"/>
      <c r="I15" s="85"/>
      <c r="J15" s="85"/>
      <c r="K15" s="85"/>
      <c r="L15" s="85"/>
    </row>
    <row r="16" spans="1:12" ht="0.6" customHeight="1" x14ac:dyDescent="0.3">
      <c r="A16" s="83" t="s">
        <v>56</v>
      </c>
      <c r="B16" s="83"/>
      <c r="C16" s="83"/>
      <c r="D16" s="83"/>
      <c r="E16" s="83"/>
      <c r="F16" s="64"/>
      <c r="G16" s="64"/>
      <c r="H16" s="64"/>
      <c r="I16" s="64" t="s">
        <v>57</v>
      </c>
      <c r="J16" s="69"/>
      <c r="K16" s="1"/>
      <c r="L16" s="1"/>
    </row>
    <row r="17" spans="1:12" ht="29.25" customHeight="1" x14ac:dyDescent="0.25">
      <c r="A17" s="75" t="s">
        <v>54</v>
      </c>
      <c r="B17" s="75"/>
      <c r="C17" s="75"/>
      <c r="D17" s="75"/>
      <c r="E17" s="75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6"/>
      <c r="B18" s="66"/>
      <c r="C18" s="66"/>
      <c r="D18" s="66"/>
      <c r="E18" s="66"/>
      <c r="F18" s="66"/>
      <c r="G18" s="66"/>
      <c r="H18" s="66"/>
      <c r="I18" s="66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workbookViewId="0">
      <selection activeCell="Q18" sqref="Q18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6" t="s">
        <v>45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6" t="s">
        <v>18</v>
      </c>
      <c r="B5" s="86" t="s">
        <v>42</v>
      </c>
      <c r="C5" s="86" t="s">
        <v>40</v>
      </c>
      <c r="D5" s="86" t="s">
        <v>19</v>
      </c>
      <c r="E5" s="86" t="s">
        <v>20</v>
      </c>
      <c r="F5" s="86" t="s">
        <v>21</v>
      </c>
      <c r="G5" s="86" t="s">
        <v>22</v>
      </c>
      <c r="H5" s="86" t="s">
        <v>41</v>
      </c>
      <c r="I5" s="86" t="s">
        <v>23</v>
      </c>
      <c r="J5" s="86" t="s">
        <v>24</v>
      </c>
      <c r="K5" s="86" t="s">
        <v>8</v>
      </c>
      <c r="L5" s="86" t="s">
        <v>68</v>
      </c>
      <c r="M5" s="86" t="s">
        <v>85</v>
      </c>
      <c r="N5" s="86" t="s">
        <v>84</v>
      </c>
    </row>
    <row r="6" spans="1:14" ht="13.5" hidden="1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2" t="s">
        <v>43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18"/>
    </row>
    <row r="13" spans="1:14" ht="17.25" customHeight="1" x14ac:dyDescent="0.2">
      <c r="A13" s="92" t="s">
        <v>44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5"/>
      <c r="J15" s="85"/>
      <c r="K15" s="85"/>
      <c r="L15" s="85"/>
      <c r="M15" s="14"/>
      <c r="N15" s="14"/>
    </row>
    <row r="16" spans="1:14" ht="1.1499999999999999" customHeight="1" x14ac:dyDescent="0.3">
      <c r="A16" s="83" t="s">
        <v>58</v>
      </c>
      <c r="B16" s="83"/>
      <c r="C16" s="83"/>
      <c r="D16" s="83"/>
      <c r="E16" s="83"/>
      <c r="F16" s="64"/>
      <c r="G16" s="64"/>
      <c r="H16" s="64"/>
      <c r="I16" s="64" t="s">
        <v>57</v>
      </c>
      <c r="J16" s="69"/>
      <c r="K16" s="64"/>
      <c r="L16" s="64"/>
      <c r="M16" s="14"/>
      <c r="N16" s="14"/>
    </row>
    <row r="17" spans="1:14" ht="32.25" customHeight="1" x14ac:dyDescent="0.3">
      <c r="A17" s="75" t="s">
        <v>54</v>
      </c>
      <c r="B17" s="75"/>
      <c r="C17" s="75"/>
      <c r="D17" s="75"/>
      <c r="E17" s="75"/>
      <c r="F17" s="64"/>
      <c r="G17" s="64"/>
      <c r="H17" s="64"/>
      <c r="I17" s="1" t="s">
        <v>53</v>
      </c>
      <c r="J17" s="65"/>
      <c r="K17" s="1"/>
      <c r="L17" s="1"/>
      <c r="M17" s="14"/>
      <c r="N17" s="14"/>
    </row>
    <row r="18" spans="1:14" x14ac:dyDescent="0.2">
      <c r="A18" s="66"/>
      <c r="B18" s="66"/>
      <c r="C18" s="66"/>
      <c r="D18" s="66"/>
      <c r="E18" s="66"/>
      <c r="F18" s="66"/>
      <c r="G18" s="66"/>
      <c r="H18" s="66"/>
      <c r="I18" s="66"/>
      <c r="J18" s="66"/>
    </row>
    <row r="23" spans="1:14" x14ac:dyDescent="0.2">
      <c r="D23" s="62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2019-08-27T09:47:01Z</cp:lastPrinted>
  <dcterms:created xsi:type="dcterms:W3CDTF">1996-10-08T23:32:33Z</dcterms:created>
  <dcterms:modified xsi:type="dcterms:W3CDTF">2019-08-27T14:43:28Z</dcterms:modified>
</cp:coreProperties>
</file>