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12" i="1" l="1"/>
  <c r="M14" i="1"/>
  <c r="L12" i="1"/>
  <c r="K14" i="1"/>
  <c r="M11" i="1"/>
  <c r="K8" i="3" l="1"/>
  <c r="I10" i="3" l="1"/>
  <c r="J10" i="3"/>
  <c r="K9" i="3"/>
  <c r="K12" i="1" l="1"/>
  <c r="M10" i="1"/>
  <c r="K10" i="3" l="1"/>
  <c r="M9" i="1" l="1"/>
  <c r="M8" i="1" l="1"/>
</calcChain>
</file>

<file path=xl/sharedStrings.xml><?xml version="1.0" encoding="utf-8"?>
<sst xmlns="http://schemas.openxmlformats.org/spreadsheetml/2006/main" count="120" uniqueCount="94">
  <si>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</si>
  <si>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</si>
  <si>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</si>
  <si>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</si>
  <si>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</si>
  <si>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</si>
  <si>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</si>
  <si>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</si>
  <si>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</si>
  <si>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</si>
  <si>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</si>
  <si>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</si>
  <si>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</si>
  <si>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</si>
  <si>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</si>
  <si>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</si>
  <si>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</si>
  <si>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</si>
  <si>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</si>
  <si>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</si>
  <si>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</si>
  <si>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</si>
  <si>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</si>
  <si>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</si>
  <si>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</si>
  <si>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</si>
  <si>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</si>
  <si>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</si>
  <si>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</si>
  <si>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</si>
  <si>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</si>
  <si>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</si>
  <si>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</si>
  <si>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</si>
  <si>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</si>
  <si>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</si>
  <si>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</si>
  <si>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</si>
  <si>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</si>
  <si>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</si>
  <si>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</si>
  <si>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</si>
  <si>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</si>
  <si>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</si>
  <si>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</si>
  <si>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</si>
  <si>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</si>
  <si>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</si>
  <si>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</si>
  <si>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</si>
  <si>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</si>
  <si>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</si>
  <si>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</si>
  <si>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</si>
  <si>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</si>
  <si>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</si>
  <si>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</si>
  <si>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</si>
  <si>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</si>
  <si>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</si>
  <si>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</si>
  <si>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</si>
  <si>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</si>
  <si>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</si>
  <si>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</si>
  <si>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</si>
  <si>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</si>
  <si>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</si>
  <si>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</si>
  <si>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</si>
  <si>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</si>
  <si>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</si>
  <si>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</si>
  <si>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Остаток задолженности по кредиту на  1 октября 2018г., рублей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</si>
  <si>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</si>
  <si>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</si>
  <si>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Остаток      задолженности     по  ценным бумагам  на 1октября  2018г. , рублей</t>
  </si>
  <si>
    <t>Остаток задолженности по бюджетному кредиту на 1 октября  2018г., рублей</t>
  </si>
  <si>
    <t>Остаток обязательств по гарантии на 1 октября 2018 г., рублей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</si>
  <si>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</si>
  <si>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</si>
  <si>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Изменение задолженности  по кредиту за октябрь, рублей*</t>
  </si>
  <si>
    <t>Контракт № 0118300018118000298-0133478-02 от 1 октября  2018г.</t>
  </si>
  <si>
    <t>08.10.2018г.</t>
  </si>
  <si>
    <t>не позднее 8 октября  2020 г.</t>
  </si>
  <si>
    <t xml:space="preserve">03.05.2018г.,  частичное погашение 06.07.2018г., погашение остатка 10.10.2018г. </t>
  </si>
  <si>
    <t>Т.А.Ефремова</t>
  </si>
  <si>
    <t>Изменение задолженности по ценным бумагам  за октябрь , рублей 2 )</t>
  </si>
  <si>
    <t>Изменение задолженности по бюджетному кредиту за октябрь *) 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</si>
  <si>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</si>
  <si>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задолженности по кредиту на  1 ноября  2018г., рублей</t>
  </si>
  <si>
    <t>Остаток      задолженности     по  ценным бумагам  на 1 ноября   2018г. , рублей</t>
  </si>
  <si>
    <t>Остаток задолженности по бюджетному кредиту на 1 ноября   2018г., рублей</t>
  </si>
  <si>
    <t>Остаток обязательств по гарантии на 1 ноября 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</si>
</sst>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opLeftCell="A7" zoomScaleNormal="100" workbookViewId="0">
      <selection activeCell="M10" sqref="M10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4" t="s">
        <v>55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4"/>
    </row>
    <row r="2" spans="1:13" ht="14.25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4"/>
    </row>
    <row r="3" spans="1:13" ht="32.25" customHeight="1" x14ac:dyDescent="0.25">
      <c r="A3" s="76" t="s">
        <v>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72" t="s">
        <v>1</v>
      </c>
      <c r="C5" s="72" t="s">
        <v>48</v>
      </c>
      <c r="D5" s="72" t="s">
        <v>2</v>
      </c>
      <c r="E5" s="72" t="s">
        <v>3</v>
      </c>
      <c r="F5" s="72" t="s">
        <v>4</v>
      </c>
      <c r="G5" s="72" t="s">
        <v>5</v>
      </c>
      <c r="H5" s="72" t="s">
        <v>6</v>
      </c>
      <c r="I5" s="72" t="s">
        <v>7</v>
      </c>
      <c r="J5" s="72" t="s">
        <v>8</v>
      </c>
      <c r="K5" s="72" t="s">
        <v>73</v>
      </c>
      <c r="L5" s="72" t="s">
        <v>81</v>
      </c>
      <c r="M5" s="72" t="s">
        <v>90</v>
      </c>
    </row>
    <row r="6" spans="1:13" ht="13.5" hidden="1" customHeight="1" thickBot="1" x14ac:dyDescent="0.3">
      <c r="A6" s="23" t="s">
        <v>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103.2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85</v>
      </c>
      <c r="I10" s="30">
        <v>133600000</v>
      </c>
      <c r="J10" s="28"/>
      <c r="K10" s="36">
        <v>101880000</v>
      </c>
      <c r="L10" s="30">
        <v>-101880000</v>
      </c>
      <c r="M10" s="30">
        <f>K10+L10</f>
        <v>0</v>
      </c>
    </row>
    <row r="11" spans="1:13" ht="67.8" customHeight="1" x14ac:dyDescent="0.25">
      <c r="A11" s="44" t="s">
        <v>33</v>
      </c>
      <c r="B11" s="45" t="s">
        <v>51</v>
      </c>
      <c r="C11" s="46" t="s">
        <v>82</v>
      </c>
      <c r="D11" s="34" t="s">
        <v>83</v>
      </c>
      <c r="E11" s="29">
        <v>101880000</v>
      </c>
      <c r="F11" s="35">
        <v>8.2100000000000006E-2</v>
      </c>
      <c r="G11" s="34" t="s">
        <v>84</v>
      </c>
      <c r="H11" s="28"/>
      <c r="I11" s="29">
        <v>101880000</v>
      </c>
      <c r="J11" s="28"/>
      <c r="K11" s="36">
        <v>0</v>
      </c>
      <c r="L11" s="30">
        <v>101880000</v>
      </c>
      <c r="M11" s="30">
        <f>K11+L11</f>
        <v>101880000</v>
      </c>
    </row>
    <row r="12" spans="1:13" x14ac:dyDescent="0.25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</f>
        <v>101880000</v>
      </c>
      <c r="L12" s="37">
        <f>SUM(L9:L11)</f>
        <v>0</v>
      </c>
      <c r="M12" s="37">
        <f>SUM(M9:M11)</f>
        <v>101880000</v>
      </c>
    </row>
    <row r="13" spans="1:13" ht="26.4" customHeight="1" x14ac:dyDescent="0.25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3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203760000</v>
      </c>
      <c r="L14" s="14"/>
      <c r="M14" s="70">
        <f>SUM(M7:M13)</f>
        <v>203760013</v>
      </c>
    </row>
    <row r="15" spans="1:13" ht="15.6" x14ac:dyDescent="0.25">
      <c r="A15" s="77" t="s">
        <v>34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5.6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6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6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6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customHeight="1" x14ac:dyDescent="0.3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3">
      <c r="A21" s="73" t="s">
        <v>69</v>
      </c>
      <c r="B21" s="73"/>
      <c r="C21" s="73"/>
      <c r="D21" s="73"/>
      <c r="E21" s="73"/>
      <c r="F21" s="1"/>
      <c r="G21" s="1"/>
      <c r="H21" s="1"/>
      <c r="I21" s="1" t="s">
        <v>86</v>
      </c>
      <c r="J21" s="1"/>
      <c r="K21" s="63"/>
      <c r="L21" s="63"/>
      <c r="M21" s="14"/>
    </row>
    <row r="22" spans="1:13" ht="15.6" x14ac:dyDescent="0.3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6" x14ac:dyDescent="0.3">
      <c r="A23" s="75" t="s">
        <v>30</v>
      </c>
      <c r="B23" s="75"/>
      <c r="C23" s="75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6" x14ac:dyDescent="0.3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R6" sqref="R6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9" t="s">
        <v>11</v>
      </c>
      <c r="B3" s="79" t="s">
        <v>36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46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37</v>
      </c>
      <c r="N3" s="79" t="s">
        <v>28</v>
      </c>
      <c r="O3" s="79" t="s">
        <v>76</v>
      </c>
      <c r="P3" s="84" t="s">
        <v>87</v>
      </c>
      <c r="Q3" s="84" t="s">
        <v>91</v>
      </c>
    </row>
    <row r="4" spans="1:17" ht="109.5" customHeight="1" thickBo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6"/>
      <c r="Q4" s="85"/>
    </row>
    <row r="5" spans="1:17" ht="13.5" hidden="1" customHeight="1" thickBot="1" x14ac:dyDescent="0.3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5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82" t="s">
        <v>35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18"/>
      <c r="P11" s="18"/>
      <c r="Q11" s="18"/>
    </row>
    <row r="12" spans="1:17" ht="15" customHeight="1" x14ac:dyDescent="0.25">
      <c r="A12" s="82" t="s">
        <v>50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</row>
    <row r="16" spans="1:17" ht="8.4" hidden="1" customHeight="1" x14ac:dyDescent="0.35">
      <c r="A16" s="78" t="s">
        <v>80</v>
      </c>
      <c r="B16" s="78"/>
      <c r="C16" s="78"/>
      <c r="D16" s="78"/>
      <c r="E16" s="78"/>
      <c r="F16" s="66"/>
      <c r="G16" s="66"/>
      <c r="H16" s="66"/>
      <c r="I16" s="66" t="s">
        <v>75</v>
      </c>
      <c r="J16" s="71"/>
      <c r="K16" s="61"/>
      <c r="L16" s="63"/>
    </row>
    <row r="17" spans="1:14" ht="31.5" customHeight="1" x14ac:dyDescent="0.3">
      <c r="A17" s="73" t="s">
        <v>69</v>
      </c>
      <c r="B17" s="73"/>
      <c r="C17" s="73"/>
      <c r="D17" s="73"/>
      <c r="E17" s="73"/>
      <c r="F17" s="1"/>
      <c r="G17" s="1"/>
      <c r="H17" s="1"/>
      <c r="I17" s="1" t="s">
        <v>68</v>
      </c>
      <c r="J17" s="1"/>
      <c r="K17" s="1"/>
      <c r="L17" s="1"/>
      <c r="M17" s="14"/>
      <c r="N17" s="14"/>
    </row>
  </sheetData>
  <mergeCells count="22"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opLeftCell="A16" zoomScaleNormal="100" workbookViewId="0">
      <selection activeCell="M8" sqref="M8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6" t="s">
        <v>70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7" t="s">
        <v>15</v>
      </c>
      <c r="B4" s="87" t="s">
        <v>2</v>
      </c>
      <c r="C4" s="87" t="s">
        <v>16</v>
      </c>
      <c r="D4" s="87" t="s">
        <v>17</v>
      </c>
      <c r="E4" s="87" t="s">
        <v>38</v>
      </c>
      <c r="F4" s="87" t="s">
        <v>3</v>
      </c>
      <c r="G4" s="87" t="s">
        <v>8</v>
      </c>
      <c r="H4" s="87" t="s">
        <v>6</v>
      </c>
      <c r="I4" s="87" t="s">
        <v>77</v>
      </c>
      <c r="J4" s="90" t="s">
        <v>88</v>
      </c>
      <c r="K4" s="87" t="s">
        <v>92</v>
      </c>
    </row>
    <row r="5" spans="1:12" x14ac:dyDescent="0.25">
      <c r="A5" s="88"/>
      <c r="B5" s="88"/>
      <c r="C5" s="88"/>
      <c r="D5" s="88"/>
      <c r="E5" s="88"/>
      <c r="F5" s="88"/>
      <c r="G5" s="88"/>
      <c r="H5" s="88"/>
      <c r="I5" s="88"/>
      <c r="J5" s="91"/>
      <c r="K5" s="88"/>
    </row>
    <row r="6" spans="1:12" ht="29.4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92"/>
      <c r="K6" s="89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5" t="s">
        <v>71</v>
      </c>
      <c r="I8" s="57">
        <v>0</v>
      </c>
      <c r="J8" s="58">
        <v>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5" t="s">
        <v>72</v>
      </c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82" t="s">
        <v>39</v>
      </c>
      <c r="B13" s="82"/>
      <c r="C13" s="82"/>
      <c r="D13" s="82"/>
      <c r="E13" s="82"/>
      <c r="F13" s="82"/>
      <c r="G13" s="82"/>
      <c r="H13" s="82"/>
      <c r="I13" s="82"/>
      <c r="J13" s="82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</row>
    <row r="16" spans="1:12" ht="0.6" customHeight="1" x14ac:dyDescent="0.35">
      <c r="A16" s="78" t="s">
        <v>74</v>
      </c>
      <c r="B16" s="78"/>
      <c r="C16" s="78"/>
      <c r="D16" s="78"/>
      <c r="E16" s="78"/>
      <c r="F16" s="66"/>
      <c r="G16" s="66"/>
      <c r="H16" s="66"/>
      <c r="I16" s="66" t="s">
        <v>75</v>
      </c>
      <c r="J16" s="71"/>
      <c r="K16" s="1"/>
      <c r="L16" s="1"/>
    </row>
    <row r="17" spans="1:12" ht="28.5" customHeight="1" x14ac:dyDescent="0.3">
      <c r="A17" s="73" t="s">
        <v>69</v>
      </c>
      <c r="B17" s="73"/>
      <c r="C17" s="73"/>
      <c r="D17" s="73"/>
      <c r="E17" s="73"/>
      <c r="F17" s="1"/>
      <c r="G17" s="1"/>
      <c r="H17" s="1"/>
      <c r="I17" s="1" t="s">
        <v>68</v>
      </c>
      <c r="J17" s="1"/>
      <c r="K17" s="1"/>
      <c r="L17" s="1"/>
    </row>
    <row r="18" spans="1:12" x14ac:dyDescent="0.25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P11" sqref="P11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5" max="5" width="11.66406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7" t="s">
        <v>18</v>
      </c>
      <c r="B5" s="87" t="s">
        <v>42</v>
      </c>
      <c r="C5" s="87" t="s">
        <v>40</v>
      </c>
      <c r="D5" s="87" t="s">
        <v>19</v>
      </c>
      <c r="E5" s="87" t="s">
        <v>20</v>
      </c>
      <c r="F5" s="87" t="s">
        <v>21</v>
      </c>
      <c r="G5" s="87" t="s">
        <v>22</v>
      </c>
      <c r="H5" s="87" t="s">
        <v>41</v>
      </c>
      <c r="I5" s="87" t="s">
        <v>23</v>
      </c>
      <c r="J5" s="87" t="s">
        <v>24</v>
      </c>
      <c r="K5" s="87" t="s">
        <v>8</v>
      </c>
      <c r="L5" s="87" t="s">
        <v>78</v>
      </c>
      <c r="M5" s="87" t="s">
        <v>89</v>
      </c>
      <c r="N5" s="87" t="s">
        <v>93</v>
      </c>
    </row>
    <row r="6" spans="1:14" ht="13.5" hidden="1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93" t="s">
        <v>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18"/>
    </row>
    <row r="13" spans="1:14" ht="17.25" customHeight="1" x14ac:dyDescent="0.25">
      <c r="A13" s="93" t="s">
        <v>44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  <c r="M15" s="14"/>
      <c r="N15" s="14"/>
    </row>
    <row r="16" spans="1:14" ht="1.2" customHeight="1" x14ac:dyDescent="0.35">
      <c r="A16" s="78" t="s">
        <v>79</v>
      </c>
      <c r="B16" s="78"/>
      <c r="C16" s="78"/>
      <c r="D16" s="78"/>
      <c r="E16" s="78"/>
      <c r="F16" s="66"/>
      <c r="G16" s="66"/>
      <c r="H16" s="66"/>
      <c r="I16" s="66" t="s">
        <v>75</v>
      </c>
      <c r="J16" s="71"/>
      <c r="K16" s="66"/>
      <c r="L16" s="66"/>
      <c r="M16" s="14"/>
      <c r="N16" s="14"/>
    </row>
    <row r="17" spans="1:14" ht="32.25" customHeight="1" x14ac:dyDescent="0.35">
      <c r="A17" s="73" t="s">
        <v>69</v>
      </c>
      <c r="B17" s="73"/>
      <c r="C17" s="73"/>
      <c r="D17" s="73"/>
      <c r="E17" s="73"/>
      <c r="F17" s="66"/>
      <c r="G17" s="66"/>
      <c r="H17" s="66"/>
      <c r="I17" s="1" t="s">
        <v>68</v>
      </c>
      <c r="J17" s="67"/>
      <c r="K17" s="1"/>
      <c r="L17" s="1"/>
      <c r="M17" s="14"/>
      <c r="N17" s="14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5">
      <c r="D23" s="6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2018-11-01T09:07:08Z</cp:lastPrinted>
  <dcterms:created xsi:type="dcterms:W3CDTF">1996-10-08T23:32:33Z</dcterms:created>
  <dcterms:modified xsi:type="dcterms:W3CDTF">2018-11-01T09:07:24Z</dcterms:modified>
</cp:coreProperties>
</file>