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<sst xmlns="http://schemas.openxmlformats.org/spreadsheetml/2006/main" count="82" uniqueCount="41">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</sst>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6" workbookViewId="0">
      <selection activeCell="J27" sqref="J27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2196372.2000000002</v>
      </c>
      <c r="D5" s="10">
        <v>443349</v>
      </c>
      <c r="E5" s="13">
        <f t="shared" ref="E5:E58" si="0">D5/C5*100</f>
        <v>20.185513183967636</v>
      </c>
    </row>
    <row r="6" spans="1:5" x14ac:dyDescent="0.25">
      <c r="A6" s="25" t="s">
        <v>0</v>
      </c>
      <c r="B6" s="25"/>
      <c r="C6" s="11">
        <f>C5</f>
        <v>2196372.2000000002</v>
      </c>
      <c r="D6" s="11">
        <f t="shared" ref="D6" si="1">D5</f>
        <v>443349</v>
      </c>
      <c r="E6" s="14">
        <f t="shared" si="0"/>
        <v>20.185513183967636</v>
      </c>
    </row>
    <row r="7" spans="1:5" ht="47.25" x14ac:dyDescent="0.25">
      <c r="A7" s="29" t="s">
        <v>30</v>
      </c>
      <c r="B7" s="2" t="s">
        <v>3</v>
      </c>
      <c r="C7" s="9">
        <v>10323.1</v>
      </c>
      <c r="D7" s="10">
        <v>2317.6999999999998</v>
      </c>
      <c r="E7" s="13">
        <f t="shared" si="0"/>
        <v>22.451589154420663</v>
      </c>
    </row>
    <row r="8" spans="1:5" ht="78.75" x14ac:dyDescent="0.25">
      <c r="A8" s="30"/>
      <c r="B8" s="2" t="s">
        <v>28</v>
      </c>
      <c r="C8" s="9">
        <v>70294.3</v>
      </c>
      <c r="D8" s="10">
        <v>15364.3</v>
      </c>
      <c r="E8" s="13">
        <f t="shared" si="0"/>
        <v>21.85710647947273</v>
      </c>
    </row>
    <row r="9" spans="1:5" x14ac:dyDescent="0.25">
      <c r="A9" s="25" t="s">
        <v>0</v>
      </c>
      <c r="B9" s="25"/>
      <c r="C9" s="11">
        <f>C7+C8</f>
        <v>80617.400000000009</v>
      </c>
      <c r="D9" s="11">
        <f>D7+D8</f>
        <v>17682</v>
      </c>
      <c r="E9" s="14">
        <f t="shared" si="0"/>
        <v>21.933230295196815</v>
      </c>
    </row>
    <row r="10" spans="1:5" ht="47.25" x14ac:dyDescent="0.25">
      <c r="A10" s="29" t="s">
        <v>29</v>
      </c>
      <c r="B10" s="2" t="s">
        <v>3</v>
      </c>
      <c r="C10" s="9">
        <v>4864.8</v>
      </c>
      <c r="D10" s="10">
        <v>857.7</v>
      </c>
      <c r="E10" s="13">
        <f t="shared" si="0"/>
        <v>17.630735076467687</v>
      </c>
    </row>
    <row r="11" spans="1:5" ht="81.75" customHeight="1" x14ac:dyDescent="0.25">
      <c r="A11" s="31"/>
      <c r="B11" s="2" t="s">
        <v>1</v>
      </c>
      <c r="C11" s="9">
        <v>96519.1</v>
      </c>
      <c r="D11" s="10">
        <v>25767.4</v>
      </c>
      <c r="E11" s="13">
        <f t="shared" si="0"/>
        <v>26.696684904853029</v>
      </c>
    </row>
    <row r="12" spans="1:5" ht="63" x14ac:dyDescent="0.25">
      <c r="A12" s="31"/>
      <c r="B12" s="2" t="s">
        <v>9</v>
      </c>
      <c r="C12" s="9">
        <v>2991.8</v>
      </c>
      <c r="D12" s="10">
        <v>74.5</v>
      </c>
      <c r="E12" s="13">
        <f t="shared" si="0"/>
        <v>2.4901397152216056</v>
      </c>
    </row>
    <row r="13" spans="1:5" ht="78.75" x14ac:dyDescent="0.25">
      <c r="A13" s="30"/>
      <c r="B13" s="2" t="s">
        <v>28</v>
      </c>
      <c r="C13" s="9">
        <v>1265.9000000000001</v>
      </c>
      <c r="D13" s="10">
        <v>207.9</v>
      </c>
      <c r="E13" s="13">
        <f t="shared" si="0"/>
        <v>16.423098191010347</v>
      </c>
    </row>
    <row r="14" spans="1:5" x14ac:dyDescent="0.25">
      <c r="A14" s="25" t="s">
        <v>0</v>
      </c>
      <c r="B14" s="25"/>
      <c r="C14" s="11">
        <f>C10+C11+C12+C13</f>
        <v>105641.60000000001</v>
      </c>
      <c r="D14" s="11">
        <f>D10+D11+D12+D13</f>
        <v>26907.500000000004</v>
      </c>
      <c r="E14" s="14">
        <f t="shared" si="0"/>
        <v>25.470553266894864</v>
      </c>
    </row>
    <row r="15" spans="1:5" ht="80.25" customHeight="1" x14ac:dyDescent="0.25">
      <c r="A15" s="5" t="s">
        <v>27</v>
      </c>
      <c r="B15" s="2" t="s">
        <v>26</v>
      </c>
      <c r="C15" s="9">
        <v>18846.7</v>
      </c>
      <c r="D15" s="10">
        <v>1533</v>
      </c>
      <c r="E15" s="13">
        <f t="shared" si="0"/>
        <v>8.1340499928369425</v>
      </c>
    </row>
    <row r="16" spans="1:5" x14ac:dyDescent="0.25">
      <c r="A16" s="25" t="s">
        <v>0</v>
      </c>
      <c r="B16" s="25"/>
      <c r="C16" s="11">
        <f>C15</f>
        <v>18846.7</v>
      </c>
      <c r="D16" s="11">
        <f>D15</f>
        <v>1533</v>
      </c>
      <c r="E16" s="14">
        <f t="shared" si="0"/>
        <v>8.1340499928369425</v>
      </c>
    </row>
    <row r="17" spans="1:7" ht="51" customHeight="1" x14ac:dyDescent="0.25">
      <c r="A17" s="29" t="s">
        <v>25</v>
      </c>
      <c r="B17" s="2" t="s">
        <v>3</v>
      </c>
      <c r="C17" s="9">
        <v>50552</v>
      </c>
      <c r="D17" s="10">
        <v>8082.1</v>
      </c>
      <c r="E17" s="13">
        <f t="shared" si="0"/>
        <v>15.987695837949042</v>
      </c>
    </row>
    <row r="18" spans="1:7" ht="63" x14ac:dyDescent="0.25">
      <c r="A18" s="31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1"/>
      <c r="B19" s="2" t="s">
        <v>23</v>
      </c>
      <c r="C19" s="9">
        <v>3974</v>
      </c>
      <c r="D19" s="10">
        <v>0</v>
      </c>
      <c r="E19" s="13">
        <f t="shared" si="0"/>
        <v>0</v>
      </c>
    </row>
    <row r="20" spans="1:7" x14ac:dyDescent="0.25">
      <c r="A20" s="25" t="s">
        <v>0</v>
      </c>
      <c r="B20" s="25"/>
      <c r="C20" s="11">
        <f>C17+C18+C19</f>
        <v>60526</v>
      </c>
      <c r="D20" s="11">
        <f>D17+D18+D19</f>
        <v>8082.1</v>
      </c>
      <c r="E20" s="14">
        <f t="shared" si="0"/>
        <v>13.353104450979744</v>
      </c>
    </row>
    <row r="21" spans="1:7" ht="47.25" x14ac:dyDescent="0.25">
      <c r="A21" s="29" t="s">
        <v>24</v>
      </c>
      <c r="B21" s="2" t="s">
        <v>3</v>
      </c>
      <c r="C21" s="9">
        <v>6919.1</v>
      </c>
      <c r="D21" s="10">
        <v>1656.8</v>
      </c>
      <c r="E21" s="13">
        <f t="shared" si="0"/>
        <v>23.945310806318741</v>
      </c>
      <c r="F21" s="20"/>
    </row>
    <row r="22" spans="1:7" ht="63" x14ac:dyDescent="0.25">
      <c r="A22" s="30"/>
      <c r="B22" s="2" t="s">
        <v>23</v>
      </c>
      <c r="C22" s="9">
        <v>211223.6</v>
      </c>
      <c r="D22" s="10">
        <v>43651.7</v>
      </c>
      <c r="E22" s="13">
        <f t="shared" si="0"/>
        <v>20.666109279455512</v>
      </c>
      <c r="F22" s="21"/>
    </row>
    <row r="23" spans="1:7" x14ac:dyDescent="0.25">
      <c r="A23" s="25" t="s">
        <v>0</v>
      </c>
      <c r="B23" s="25"/>
      <c r="C23" s="11">
        <f>C21+C22</f>
        <v>218142.7</v>
      </c>
      <c r="D23" s="11">
        <f>D21+D22</f>
        <v>45308.5</v>
      </c>
      <c r="E23" s="14">
        <f t="shared" si="0"/>
        <v>20.770119742718869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0</v>
      </c>
      <c r="E24" s="13">
        <f t="shared" si="0"/>
        <v>0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0</v>
      </c>
      <c r="E25" s="14">
        <f t="shared" si="0"/>
        <v>0</v>
      </c>
      <c r="G25" s="15"/>
    </row>
    <row r="26" spans="1:7" ht="80.25" hidden="1" customHeight="1" x14ac:dyDescent="0.25">
      <c r="A26" s="29" t="s">
        <v>21</v>
      </c>
      <c r="B26" s="2" t="s">
        <v>1</v>
      </c>
      <c r="C26" s="9"/>
      <c r="D26" s="10"/>
      <c r="E26" s="13" t="e">
        <f t="shared" si="0"/>
        <v>#DIV/0!</v>
      </c>
    </row>
    <row r="27" spans="1:7" ht="78.75" x14ac:dyDescent="0.25">
      <c r="A27" s="30"/>
      <c r="B27" s="2" t="s">
        <v>20</v>
      </c>
      <c r="C27" s="9">
        <v>326861.2</v>
      </c>
      <c r="D27" s="10">
        <v>48862.400000000001</v>
      </c>
      <c r="E27" s="13">
        <f t="shared" si="0"/>
        <v>14.948975283698401</v>
      </c>
    </row>
    <row r="28" spans="1:7" x14ac:dyDescent="0.25">
      <c r="A28" s="25" t="s">
        <v>0</v>
      </c>
      <c r="B28" s="25"/>
      <c r="C28" s="11">
        <f>C26+C27</f>
        <v>326861.2</v>
      </c>
      <c r="D28" s="11">
        <f>D26+D27</f>
        <v>48862.400000000001</v>
      </c>
      <c r="E28" s="14">
        <f t="shared" si="0"/>
        <v>14.948975283698401</v>
      </c>
    </row>
    <row r="29" spans="1:7" ht="79.5" customHeight="1" x14ac:dyDescent="0.25">
      <c r="A29" s="16" t="s">
        <v>19</v>
      </c>
      <c r="B29" s="2" t="s">
        <v>1</v>
      </c>
      <c r="C29" s="9">
        <v>161690</v>
      </c>
      <c r="D29" s="10">
        <v>23847.599999999999</v>
      </c>
      <c r="E29" s="13">
        <f t="shared" si="0"/>
        <v>14.74896406704187</v>
      </c>
    </row>
    <row r="30" spans="1:7" x14ac:dyDescent="0.25">
      <c r="A30" s="25" t="s">
        <v>0</v>
      </c>
      <c r="B30" s="25"/>
      <c r="C30" s="11">
        <f>C29</f>
        <v>161690</v>
      </c>
      <c r="D30" s="12">
        <f>D29</f>
        <v>23847.599999999999</v>
      </c>
      <c r="E30" s="14">
        <f t="shared" si="0"/>
        <v>14.74896406704187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0</v>
      </c>
      <c r="E31" s="13">
        <f t="shared" si="0"/>
        <v>0</v>
      </c>
    </row>
    <row r="32" spans="1:7" x14ac:dyDescent="0.25">
      <c r="A32" s="25" t="s">
        <v>0</v>
      </c>
      <c r="B32" s="25"/>
      <c r="C32" s="11">
        <f>C31</f>
        <v>2000</v>
      </c>
      <c r="D32" s="12">
        <f>D31</f>
        <v>0</v>
      </c>
      <c r="E32" s="14">
        <f t="shared" si="0"/>
        <v>0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1702.8</v>
      </c>
      <c r="E33" s="13">
        <f t="shared" si="0"/>
        <v>22.917900403768503</v>
      </c>
    </row>
    <row r="34" spans="1:5" x14ac:dyDescent="0.25">
      <c r="A34" s="25" t="s">
        <v>0</v>
      </c>
      <c r="B34" s="25"/>
      <c r="C34" s="11">
        <f>C33</f>
        <v>7430</v>
      </c>
      <c r="D34" s="11">
        <f>D33</f>
        <v>1702.8</v>
      </c>
      <c r="E34" s="14">
        <f t="shared" si="0"/>
        <v>22.917900403768503</v>
      </c>
    </row>
    <row r="35" spans="1:5" ht="78.75" customHeight="1" x14ac:dyDescent="0.25">
      <c r="A35" s="19" t="s">
        <v>16</v>
      </c>
      <c r="B35" s="18" t="s">
        <v>15</v>
      </c>
      <c r="C35" s="9">
        <v>23493.5</v>
      </c>
      <c r="D35" s="10">
        <v>3269.1</v>
      </c>
      <c r="E35" s="13">
        <f t="shared" si="0"/>
        <v>13.914912635409793</v>
      </c>
    </row>
    <row r="36" spans="1:5" x14ac:dyDescent="0.25">
      <c r="A36" s="25" t="s">
        <v>0</v>
      </c>
      <c r="B36" s="25"/>
      <c r="C36" s="11">
        <f>C35</f>
        <v>23493.5</v>
      </c>
      <c r="D36" s="11">
        <f>D35</f>
        <v>3269.1</v>
      </c>
      <c r="E36" s="14">
        <f t="shared" si="0"/>
        <v>13.914912635409793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670</v>
      </c>
      <c r="E37" s="13">
        <f t="shared" si="0"/>
        <v>30.454545454545457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670</v>
      </c>
      <c r="E38" s="14">
        <f t="shared" si="0"/>
        <v>30.454545454545457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2076.1</v>
      </c>
      <c r="E39" s="13">
        <f t="shared" si="0"/>
        <v>8.304566091321826</v>
      </c>
    </row>
    <row r="40" spans="1:5" x14ac:dyDescent="0.25">
      <c r="A40" s="25" t="s">
        <v>0</v>
      </c>
      <c r="B40" s="25"/>
      <c r="C40" s="11">
        <f>C39</f>
        <v>24999.5</v>
      </c>
      <c r="D40" s="11">
        <f>D39</f>
        <v>2076.1</v>
      </c>
      <c r="E40" s="14">
        <f t="shared" si="0"/>
        <v>8.304566091321826</v>
      </c>
    </row>
    <row r="41" spans="1:5" ht="72" customHeight="1" x14ac:dyDescent="0.25">
      <c r="A41" s="16" t="s">
        <v>39</v>
      </c>
      <c r="B41" s="2" t="s">
        <v>11</v>
      </c>
      <c r="C41" s="9">
        <v>21674.6</v>
      </c>
      <c r="D41" s="10">
        <v>9969.2999999999993</v>
      </c>
      <c r="E41" s="13">
        <f t="shared" si="0"/>
        <v>45.995312485582204</v>
      </c>
    </row>
    <row r="42" spans="1:5" x14ac:dyDescent="0.25">
      <c r="A42" s="25" t="s">
        <v>0</v>
      </c>
      <c r="B42" s="25"/>
      <c r="C42" s="11">
        <f>C41</f>
        <v>21674.6</v>
      </c>
      <c r="D42" s="11">
        <f>D41</f>
        <v>9969.2999999999993</v>
      </c>
      <c r="E42" s="14">
        <f t="shared" si="0"/>
        <v>45.995312485582204</v>
      </c>
    </row>
    <row r="43" spans="1:5" ht="47.25" x14ac:dyDescent="0.25">
      <c r="A43" s="22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22936.6</v>
      </c>
      <c r="D44" s="10">
        <v>808</v>
      </c>
      <c r="E44" s="13">
        <f t="shared" si="0"/>
        <v>3.5227540263160191</v>
      </c>
    </row>
    <row r="45" spans="1:5" ht="61.5" customHeight="1" x14ac:dyDescent="0.25">
      <c r="A45" s="23"/>
      <c r="B45" s="2" t="s">
        <v>23</v>
      </c>
      <c r="C45" s="9">
        <v>2359</v>
      </c>
      <c r="D45" s="10">
        <v>30.7</v>
      </c>
      <c r="E45" s="13">
        <f t="shared" si="0"/>
        <v>1.3013988978380668</v>
      </c>
    </row>
    <row r="46" spans="1:5" ht="76.5" customHeight="1" x14ac:dyDescent="0.25">
      <c r="A46" s="24"/>
      <c r="B46" s="2" t="s">
        <v>20</v>
      </c>
      <c r="C46" s="9">
        <v>2687</v>
      </c>
      <c r="D46" s="10">
        <v>2392</v>
      </c>
      <c r="E46" s="13">
        <f t="shared" si="0"/>
        <v>89.021213248976551</v>
      </c>
    </row>
    <row r="47" spans="1:5" x14ac:dyDescent="0.25">
      <c r="A47" s="25" t="s">
        <v>0</v>
      </c>
      <c r="B47" s="25"/>
      <c r="C47" s="11">
        <f>C44+C43+C45+C46</f>
        <v>28002.6</v>
      </c>
      <c r="D47" s="11">
        <f>D44+D43+D45+D46</f>
        <v>3230.7</v>
      </c>
      <c r="E47" s="14">
        <f t="shared" si="0"/>
        <v>11.537142979580468</v>
      </c>
    </row>
    <row r="48" spans="1:5" ht="64.5" customHeight="1" x14ac:dyDescent="0.25">
      <c r="A48" s="5" t="s">
        <v>8</v>
      </c>
      <c r="B48" s="2" t="s">
        <v>7</v>
      </c>
      <c r="C48" s="9">
        <v>46991.4</v>
      </c>
      <c r="D48" s="10">
        <v>7956.4</v>
      </c>
      <c r="E48" s="13">
        <f t="shared" si="0"/>
        <v>16.931608762454406</v>
      </c>
    </row>
    <row r="49" spans="1:5" x14ac:dyDescent="0.25">
      <c r="A49" s="25" t="s">
        <v>0</v>
      </c>
      <c r="B49" s="25"/>
      <c r="C49" s="11">
        <f>C48</f>
        <v>46991.4</v>
      </c>
      <c r="D49" s="11">
        <f>D48</f>
        <v>7956.4</v>
      </c>
      <c r="E49" s="14">
        <f t="shared" si="0"/>
        <v>16.931608762454406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538.70000000000005</v>
      </c>
      <c r="E50" s="13">
        <f t="shared" si="0"/>
        <v>16.834375000000001</v>
      </c>
    </row>
    <row r="51" spans="1:5" x14ac:dyDescent="0.25">
      <c r="A51" s="25" t="s">
        <v>0</v>
      </c>
      <c r="B51" s="25"/>
      <c r="C51" s="11">
        <f>C50</f>
        <v>3200</v>
      </c>
      <c r="D51" s="11">
        <f>D50</f>
        <v>538.70000000000005</v>
      </c>
      <c r="E51" s="14">
        <f t="shared" si="0"/>
        <v>16.834375000000001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70</v>
      </c>
      <c r="E52" s="13">
        <f t="shared" si="0"/>
        <v>2.147239263803681</v>
      </c>
    </row>
    <row r="53" spans="1:5" x14ac:dyDescent="0.25">
      <c r="A53" s="25" t="s">
        <v>0</v>
      </c>
      <c r="B53" s="25"/>
      <c r="C53" s="11">
        <f>C52</f>
        <v>3260</v>
      </c>
      <c r="D53" s="12">
        <f>D52</f>
        <v>70</v>
      </c>
      <c r="E53" s="14">
        <f t="shared" si="0"/>
        <v>2.147239263803681</v>
      </c>
    </row>
    <row r="54" spans="1:5" ht="47.25" x14ac:dyDescent="0.25">
      <c r="A54" s="19" t="s">
        <v>4</v>
      </c>
      <c r="B54" s="2" t="s">
        <v>3</v>
      </c>
      <c r="C54" s="9">
        <v>3027.6</v>
      </c>
      <c r="D54" s="10">
        <v>440.9</v>
      </c>
      <c r="E54" s="13">
        <f t="shared" si="0"/>
        <v>14.562689919408111</v>
      </c>
    </row>
    <row r="55" spans="1:5" x14ac:dyDescent="0.25">
      <c r="A55" s="25" t="s">
        <v>0</v>
      </c>
      <c r="B55" s="25"/>
      <c r="C55" s="11">
        <f>SUM(C54:C54)</f>
        <v>3027.6</v>
      </c>
      <c r="D55" s="11">
        <f>SUM(D54:D54)</f>
        <v>440.9</v>
      </c>
      <c r="E55" s="14">
        <f t="shared" si="0"/>
        <v>14.562689919408111</v>
      </c>
    </row>
    <row r="56" spans="1:5" ht="94.5" x14ac:dyDescent="0.25">
      <c r="A56" s="5" t="s">
        <v>2</v>
      </c>
      <c r="B56" s="18" t="s">
        <v>1</v>
      </c>
      <c r="C56" s="9">
        <v>57480.3</v>
      </c>
      <c r="D56" s="10">
        <v>5039.8999999999996</v>
      </c>
      <c r="E56" s="13">
        <f t="shared" si="0"/>
        <v>8.7680474875740035</v>
      </c>
    </row>
    <row r="57" spans="1:5" x14ac:dyDescent="0.25">
      <c r="A57" s="25" t="s">
        <v>0</v>
      </c>
      <c r="B57" s="25"/>
      <c r="C57" s="11">
        <f>C56</f>
        <v>57480.3</v>
      </c>
      <c r="D57" s="11">
        <f>D56</f>
        <v>5039.8999999999996</v>
      </c>
      <c r="E57" s="14">
        <f t="shared" si="0"/>
        <v>8.7680474875740035</v>
      </c>
    </row>
    <row r="58" spans="1:5" ht="20.25" customHeight="1" x14ac:dyDescent="0.25">
      <c r="A58" s="27" t="s">
        <v>36</v>
      </c>
      <c r="B58" s="28"/>
      <c r="C58" s="11">
        <f>C6+C9+C14+C16+C20+C23+C25+C28+C30+C32+C34+C36+C38+C40+C42+C47+C49+C51+C53+C55+C57</f>
        <v>3392657.3000000007</v>
      </c>
      <c r="D58" s="11">
        <f>D6+D9+D14+D16+D20+D23+D25+D28+D30+D32+D34+D36+D38+D40+D42+D47+D49+D51+D53+D55+D57</f>
        <v>650536</v>
      </c>
      <c r="E58" s="14">
        <f t="shared" si="0"/>
        <v>19.174822048781639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2024-04-08T12:18:51Z</dcterms:modified>
</cp:coreProperties>
</file>