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1" sheetId="1" r:id="rId1"/>
  </sheets>
  <definedNames>
    <definedName name="_xlnm.Print_Titles" localSheetId="0">Исполнение_1!$4:$4</definedName>
  </definedNames>
  <calcPr calcId="145621"/>
</workbook>
</file>

<file path=xl/calcChain.xml><?xml version="1.0" encoding="utf-8"?>
<calcChain xmlns="http://schemas.openxmlformats.org/spreadsheetml/2006/main">
  <c r="D46" i="1" l="1"/>
  <c r="C46" i="1"/>
  <c r="E44" i="1"/>
  <c r="E46" i="1" l="1"/>
  <c r="D26" i="1"/>
  <c r="C26" i="1"/>
  <c r="E25" i="1"/>
  <c r="D6" i="1"/>
  <c r="C6" i="1"/>
  <c r="E6" i="1" l="1"/>
  <c r="D56" i="1"/>
  <c r="C56" i="1"/>
  <c r="D54" i="1" l="1"/>
  <c r="C54" i="1"/>
  <c r="D52" i="1"/>
  <c r="C52" i="1"/>
  <c r="D50" i="1"/>
  <c r="C50" i="1"/>
  <c r="D48" i="1"/>
  <c r="C48" i="1"/>
  <c r="D43" i="1"/>
  <c r="C43" i="1"/>
  <c r="D41" i="1"/>
  <c r="C41" i="1"/>
  <c r="D39" i="1"/>
  <c r="C39" i="1"/>
  <c r="D37" i="1"/>
  <c r="C37" i="1"/>
  <c r="D35" i="1"/>
  <c r="C35" i="1"/>
  <c r="D33" i="1"/>
  <c r="C33" i="1"/>
  <c r="D31" i="1"/>
  <c r="C31" i="1"/>
  <c r="D29" i="1"/>
  <c r="C29" i="1"/>
  <c r="D23" i="1"/>
  <c r="C23" i="1"/>
  <c r="D20" i="1"/>
  <c r="C20" i="1"/>
  <c r="D16" i="1"/>
  <c r="C16" i="1"/>
  <c r="D14" i="1"/>
  <c r="C14" i="1"/>
  <c r="D9" i="1"/>
  <c r="C9" i="1"/>
  <c r="C57" i="1" l="1"/>
  <c r="D57" i="1"/>
  <c r="E5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5" i="1"/>
  <c r="E47" i="1"/>
  <c r="E48" i="1"/>
  <c r="E49" i="1"/>
  <c r="E50" i="1"/>
  <c r="E51" i="1"/>
  <c r="E52" i="1"/>
  <c r="E53" i="1"/>
  <c r="E54" i="1"/>
  <c r="E55" i="1"/>
  <c r="E56" i="1"/>
  <c r="E57" i="1" l="1"/>
</calcChain>
</file>

<file path=xl/sharedStrings.xml><?xml version="1.0" encoding="utf-8"?>
<sst xmlns="http://schemas.openxmlformats.org/spreadsheetml/2006/main" count="81" uniqueCount="41">
  <si>
    <t>Итого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</si>
  <si>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</si>
  <si>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</si>
  <si>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Администрация муниципального образования Ейский район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</si>
  <si>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</si>
  <si>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</si>
  <si>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</si>
  <si>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</si>
  <si>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</si>
  <si>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</si>
  <si>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</si>
  <si>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</si>
  <si>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</si>
  <si>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</si>
  <si>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</si>
  <si>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</si>
  <si>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</si>
  <si>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</si>
  <si>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Муниципальная программа "Поддержка Ейского районного казачьего общества"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</si>
  <si>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</si>
  <si>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</si>
  <si>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</si>
  <si>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</si>
  <si>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</si>
  <si>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</si>
  <si>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</si>
  <si>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</si>
  <si>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</si>
  <si>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</si>
  <si>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</si>
  <si>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</si>
  <si>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</si>
  <si>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(тыс. руб.)</t>
  </si>
  <si>
    <t>Наименование муниципальной 
программы</t>
  </si>
  <si>
    <t>Предусмотрено
 в бюджете</t>
  </si>
  <si>
    <t>Исполнено</t>
  </si>
  <si>
    <t>% 
исполнения</t>
  </si>
  <si>
    <t>Всего по программам</t>
  </si>
  <si>
    <t>Главный 
распорядитель
 бюджетных 
средств</t>
  </si>
  <si>
    <t>Муниципальная программа "Развитие образования в Ейском районе"</t>
  </si>
  <si>
    <t>Информация
об исполнении муниципальных программ Ейского района 
по состоянию на 31 марта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</si>
</sst>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0" borderId="0" xfId="0" applyFont="1"/>
    <xf numFmtId="166" fontId="1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Font="1" applyBorder="1" applyProtection="1"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 wrapText="1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67" fontId="1" fillId="0" borderId="1" xfId="0" applyNumberFormat="1" applyFont="1" applyFill="1" applyBorder="1" applyAlignment="1">
      <alignment horizontal="center"/>
    </xf>
    <xf numFmtId="167" fontId="2" fillId="0" borderId="1" xfId="0" applyNumberFormat="1" applyFont="1" applyFill="1" applyBorder="1" applyAlignment="1">
      <alignment horizontal="center"/>
    </xf>
    <xf numFmtId="165" fontId="1" fillId="0" borderId="5" xfId="0" applyNumberFormat="1" applyFont="1" applyFill="1" applyBorder="1" applyAlignment="1" applyProtection="1">
      <alignment horizontal="left" wrapText="1"/>
      <protection hidden="1"/>
    </xf>
    <xf numFmtId="165" fontId="1" fillId="0" borderId="4" xfId="0" applyNumberFormat="1" applyFont="1" applyFill="1" applyBorder="1" applyAlignment="1" applyProtection="1">
      <alignment wrapText="1"/>
      <protection hidden="1"/>
    </xf>
    <xf numFmtId="0" fontId="0" fillId="0" borderId="5" xfId="0" applyBorder="1" applyAlignment="1">
      <alignment wrapText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165" fontId="1" fillId="0" borderId="4" xfId="0" applyNumberFormat="1" applyFont="1" applyFill="1" applyBorder="1" applyAlignment="1" applyProtection="1">
      <alignment horizontal="left" wrapText="1"/>
      <protection hidden="1"/>
    </xf>
    <xf numFmtId="165" fontId="1" fillId="0" borderId="5" xfId="0" applyNumberFormat="1" applyFont="1" applyFill="1" applyBorder="1" applyAlignment="1" applyProtection="1">
      <alignment horizontal="left" wrapText="1"/>
      <protection hidden="1"/>
    </xf>
    <xf numFmtId="165" fontId="1" fillId="0" borderId="6" xfId="0" applyNumberFormat="1" applyFont="1" applyFill="1" applyBorder="1" applyAlignment="1" applyProtection="1">
      <alignment horizontal="left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58"/>
  <sheetViews>
    <sheetView showGridLines="0" tabSelected="1" topLeftCell="A52" workbookViewId="0">
      <selection activeCell="C57" sqref="C57"/>
    </sheetView>
  </sheetViews>
  <sheetFormatPr defaultRowHeight="15.75" x14ac:dyDescent="0.25"/>
  <cols>
    <col min="1" max="2" width="28.5703125" style="1" customWidth="1"/>
    <col min="3" max="3" width="16.85546875" style="1" customWidth="1"/>
    <col min="4" max="4" width="16.42578125" style="1" customWidth="1"/>
    <col min="5" max="5" width="16" style="1" customWidth="1"/>
    <col min="6" max="16384" width="9.140625" style="1"/>
  </cols>
  <sheetData>
    <row r="1" spans="1:5" ht="57.75" customHeight="1" x14ac:dyDescent="0.3">
      <c r="A1" s="19" t="s">
        <v>40</v>
      </c>
      <c r="B1" s="19"/>
      <c r="C1" s="19"/>
      <c r="D1" s="19"/>
      <c r="E1" s="19"/>
    </row>
    <row r="2" spans="1:5" ht="18.75" customHeight="1" x14ac:dyDescent="0.25">
      <c r="A2" s="6"/>
      <c r="B2" s="6"/>
      <c r="C2" s="6"/>
      <c r="D2" s="6"/>
      <c r="E2" s="6"/>
    </row>
    <row r="3" spans="1:5" ht="18.75" customHeight="1" x14ac:dyDescent="0.25">
      <c r="A3" s="6"/>
      <c r="B3" s="6"/>
      <c r="C3" s="6"/>
      <c r="D3" s="6"/>
      <c r="E3" s="7" t="s">
        <v>32</v>
      </c>
    </row>
    <row r="4" spans="1:5" ht="72.75" customHeight="1" x14ac:dyDescent="0.25">
      <c r="A4" s="4" t="s">
        <v>33</v>
      </c>
      <c r="B4" s="4" t="s">
        <v>38</v>
      </c>
      <c r="C4" s="4" t="s">
        <v>34</v>
      </c>
      <c r="D4" s="8" t="s">
        <v>35</v>
      </c>
      <c r="E4" s="4" t="s">
        <v>36</v>
      </c>
    </row>
    <row r="5" spans="1:5" ht="63" x14ac:dyDescent="0.25">
      <c r="A5" s="15" t="s">
        <v>39</v>
      </c>
      <c r="B5" s="2" t="s">
        <v>9</v>
      </c>
      <c r="C5" s="9">
        <v>1628059</v>
      </c>
      <c r="D5" s="10">
        <v>321597.2</v>
      </c>
      <c r="E5" s="13">
        <f t="shared" ref="E5:E57" si="0">D5/C5*100</f>
        <v>19.753411884950118</v>
      </c>
    </row>
    <row r="6" spans="1:5" x14ac:dyDescent="0.25">
      <c r="A6" s="18" t="s">
        <v>0</v>
      </c>
      <c r="B6" s="18"/>
      <c r="C6" s="11">
        <f>C5</f>
        <v>1628059</v>
      </c>
      <c r="D6" s="11">
        <f t="shared" ref="D6" si="1">D5</f>
        <v>321597.2</v>
      </c>
      <c r="E6" s="14">
        <f t="shared" si="0"/>
        <v>19.753411884950118</v>
      </c>
    </row>
    <row r="7" spans="1:5" ht="47.25" x14ac:dyDescent="0.25">
      <c r="A7" s="22" t="s">
        <v>31</v>
      </c>
      <c r="B7" s="2" t="s">
        <v>3</v>
      </c>
      <c r="C7" s="9">
        <v>5470</v>
      </c>
      <c r="D7" s="10">
        <v>1412.9</v>
      </c>
      <c r="E7" s="13">
        <f t="shared" si="0"/>
        <v>25.829981718464349</v>
      </c>
    </row>
    <row r="8" spans="1:5" ht="78.75" x14ac:dyDescent="0.25">
      <c r="A8" s="23"/>
      <c r="B8" s="2" t="s">
        <v>29</v>
      </c>
      <c r="C8" s="9">
        <v>65176.7</v>
      </c>
      <c r="D8" s="10">
        <v>12833.4</v>
      </c>
      <c r="E8" s="13">
        <f t="shared" si="0"/>
        <v>19.690165350501022</v>
      </c>
    </row>
    <row r="9" spans="1:5" x14ac:dyDescent="0.25">
      <c r="A9" s="18" t="s">
        <v>0</v>
      </c>
      <c r="B9" s="18"/>
      <c r="C9" s="11">
        <f>C7+C8</f>
        <v>70646.7</v>
      </c>
      <c r="D9" s="11">
        <f>D7+D8</f>
        <v>14246.3</v>
      </c>
      <c r="E9" s="14">
        <f t="shared" si="0"/>
        <v>20.165556211401238</v>
      </c>
    </row>
    <row r="10" spans="1:5" ht="47.25" x14ac:dyDescent="0.25">
      <c r="A10" s="22" t="s">
        <v>30</v>
      </c>
      <c r="B10" s="2" t="s">
        <v>3</v>
      </c>
      <c r="C10" s="9">
        <v>4075.2</v>
      </c>
      <c r="D10" s="10">
        <v>656.5</v>
      </c>
      <c r="E10" s="13">
        <f t="shared" si="0"/>
        <v>16.109638790734198</v>
      </c>
    </row>
    <row r="11" spans="1:5" ht="81.75" customHeight="1" x14ac:dyDescent="0.25">
      <c r="A11" s="24"/>
      <c r="B11" s="2" t="s">
        <v>1</v>
      </c>
      <c r="C11" s="9">
        <v>64679.4</v>
      </c>
      <c r="D11" s="10"/>
      <c r="E11" s="13">
        <f t="shared" si="0"/>
        <v>0</v>
      </c>
    </row>
    <row r="12" spans="1:5" ht="63" x14ac:dyDescent="0.25">
      <c r="A12" s="24"/>
      <c r="B12" s="2" t="s">
        <v>9</v>
      </c>
      <c r="C12" s="9">
        <v>2872.2</v>
      </c>
      <c r="D12" s="10">
        <v>25</v>
      </c>
      <c r="E12" s="13">
        <f t="shared" si="0"/>
        <v>0.87041292389109393</v>
      </c>
    </row>
    <row r="13" spans="1:5" ht="78.75" x14ac:dyDescent="0.25">
      <c r="A13" s="23"/>
      <c r="B13" s="2" t="s">
        <v>29</v>
      </c>
      <c r="C13" s="9">
        <v>1103.5</v>
      </c>
      <c r="D13" s="10">
        <v>139.1</v>
      </c>
      <c r="E13" s="13">
        <f t="shared" si="0"/>
        <v>12.605346624376981</v>
      </c>
    </row>
    <row r="14" spans="1:5" x14ac:dyDescent="0.25">
      <c r="A14" s="18" t="s">
        <v>0</v>
      </c>
      <c r="B14" s="18"/>
      <c r="C14" s="11">
        <f>C10+C11+C12+C13</f>
        <v>72730.3</v>
      </c>
      <c r="D14" s="11">
        <f>D10+D11+D12+D13</f>
        <v>820.6</v>
      </c>
      <c r="E14" s="14">
        <f t="shared" si="0"/>
        <v>1.1282780354267754</v>
      </c>
    </row>
    <row r="15" spans="1:5" ht="81.75" customHeight="1" x14ac:dyDescent="0.25">
      <c r="A15" s="5" t="s">
        <v>28</v>
      </c>
      <c r="B15" s="2" t="s">
        <v>27</v>
      </c>
      <c r="C15" s="9">
        <v>7378.3</v>
      </c>
      <c r="D15" s="10">
        <v>1029.4000000000001</v>
      </c>
      <c r="E15" s="13">
        <f t="shared" si="0"/>
        <v>13.951723296694363</v>
      </c>
    </row>
    <row r="16" spans="1:5" x14ac:dyDescent="0.25">
      <c r="A16" s="18" t="s">
        <v>0</v>
      </c>
      <c r="B16" s="18"/>
      <c r="C16" s="11">
        <f>C15</f>
        <v>7378.3</v>
      </c>
      <c r="D16" s="11">
        <f>D15</f>
        <v>1029.4000000000001</v>
      </c>
      <c r="E16" s="14">
        <f t="shared" si="0"/>
        <v>13.951723296694363</v>
      </c>
    </row>
    <row r="17" spans="1:5" ht="51" customHeight="1" x14ac:dyDescent="0.25">
      <c r="A17" s="22" t="s">
        <v>26</v>
      </c>
      <c r="B17" s="2" t="s">
        <v>3</v>
      </c>
      <c r="C17" s="9">
        <v>48305.8</v>
      </c>
      <c r="D17" s="10">
        <v>7574.3</v>
      </c>
      <c r="E17" s="13">
        <f t="shared" si="0"/>
        <v>15.679897652041783</v>
      </c>
    </row>
    <row r="18" spans="1:5" ht="63" x14ac:dyDescent="0.25">
      <c r="A18" s="24"/>
      <c r="B18" s="2" t="s">
        <v>9</v>
      </c>
      <c r="C18" s="9">
        <v>25557.7</v>
      </c>
      <c r="D18" s="10">
        <v>885</v>
      </c>
      <c r="E18" s="13">
        <f t="shared" si="0"/>
        <v>3.4627529081255353</v>
      </c>
    </row>
    <row r="19" spans="1:5" ht="78.75" x14ac:dyDescent="0.25">
      <c r="A19" s="23"/>
      <c r="B19" s="2" t="s">
        <v>21</v>
      </c>
      <c r="C19" s="9">
        <v>1100</v>
      </c>
      <c r="D19" s="10">
        <v>200</v>
      </c>
      <c r="E19" s="13">
        <f t="shared" si="0"/>
        <v>18.181818181818183</v>
      </c>
    </row>
    <row r="20" spans="1:5" x14ac:dyDescent="0.25">
      <c r="A20" s="18" t="s">
        <v>0</v>
      </c>
      <c r="B20" s="18"/>
      <c r="C20" s="11">
        <f>C17+C18+C19</f>
        <v>74963.5</v>
      </c>
      <c r="D20" s="11">
        <f>D17+D18+D19</f>
        <v>8659.2999999999993</v>
      </c>
      <c r="E20" s="14">
        <f t="shared" si="0"/>
        <v>11.551354992763144</v>
      </c>
    </row>
    <row r="21" spans="1:5" ht="47.25" x14ac:dyDescent="0.25">
      <c r="A21" s="22" t="s">
        <v>25</v>
      </c>
      <c r="B21" s="2" t="s">
        <v>3</v>
      </c>
      <c r="C21" s="9">
        <v>6495.8</v>
      </c>
      <c r="D21" s="10">
        <v>1885.5</v>
      </c>
      <c r="E21" s="13">
        <f t="shared" si="0"/>
        <v>29.026447858616333</v>
      </c>
    </row>
    <row r="22" spans="1:5" ht="63" x14ac:dyDescent="0.25">
      <c r="A22" s="23"/>
      <c r="B22" s="2" t="s">
        <v>24</v>
      </c>
      <c r="C22" s="9">
        <v>152902.29999999999</v>
      </c>
      <c r="D22" s="10">
        <v>31579.599999999999</v>
      </c>
      <c r="E22" s="13">
        <f t="shared" si="0"/>
        <v>20.653449948104114</v>
      </c>
    </row>
    <row r="23" spans="1:5" x14ac:dyDescent="0.25">
      <c r="A23" s="18" t="s">
        <v>0</v>
      </c>
      <c r="B23" s="18"/>
      <c r="C23" s="11">
        <f>C21+C22</f>
        <v>159398.09999999998</v>
      </c>
      <c r="D23" s="11">
        <f>D21+D22</f>
        <v>33465.1</v>
      </c>
      <c r="E23" s="14">
        <f t="shared" si="0"/>
        <v>20.994666812214199</v>
      </c>
    </row>
    <row r="24" spans="1:5" ht="46.5" customHeight="1" x14ac:dyDescent="0.25">
      <c r="A24" s="16" t="s">
        <v>23</v>
      </c>
      <c r="B24" s="2" t="s">
        <v>3</v>
      </c>
      <c r="C24" s="9">
        <v>200</v>
      </c>
      <c r="D24" s="10">
        <v>53.6</v>
      </c>
      <c r="E24" s="13">
        <f t="shared" si="0"/>
        <v>26.8</v>
      </c>
    </row>
    <row r="25" spans="1:5" ht="80.25" customHeight="1" x14ac:dyDescent="0.25">
      <c r="A25" s="17"/>
      <c r="B25" s="2" t="s">
        <v>27</v>
      </c>
      <c r="C25" s="9">
        <v>1150</v>
      </c>
      <c r="D25" s="10"/>
      <c r="E25" s="13">
        <f t="shared" si="0"/>
        <v>0</v>
      </c>
    </row>
    <row r="26" spans="1:5" x14ac:dyDescent="0.25">
      <c r="A26" s="18" t="s">
        <v>0</v>
      </c>
      <c r="B26" s="18"/>
      <c r="C26" s="11">
        <f>C24+C25</f>
        <v>1350</v>
      </c>
      <c r="D26" s="11">
        <f>D24+D25</f>
        <v>53.6</v>
      </c>
      <c r="E26" s="14">
        <f t="shared" si="0"/>
        <v>3.9703703703703708</v>
      </c>
    </row>
    <row r="27" spans="1:5" ht="80.25" customHeight="1" x14ac:dyDescent="0.25">
      <c r="A27" s="22" t="s">
        <v>22</v>
      </c>
      <c r="B27" s="2" t="s">
        <v>1</v>
      </c>
      <c r="C27" s="9">
        <v>47333.4</v>
      </c>
      <c r="D27" s="10">
        <v>10079.700000000001</v>
      </c>
      <c r="E27" s="13">
        <f t="shared" si="0"/>
        <v>21.295110851956547</v>
      </c>
    </row>
    <row r="28" spans="1:5" ht="78.75" x14ac:dyDescent="0.25">
      <c r="A28" s="23"/>
      <c r="B28" s="2" t="s">
        <v>21</v>
      </c>
      <c r="C28" s="9">
        <v>182483.9</v>
      </c>
      <c r="D28" s="10">
        <v>37058.6</v>
      </c>
      <c r="E28" s="13">
        <f t="shared" si="0"/>
        <v>20.307873735710384</v>
      </c>
    </row>
    <row r="29" spans="1:5" x14ac:dyDescent="0.25">
      <c r="A29" s="18" t="s">
        <v>0</v>
      </c>
      <c r="B29" s="18"/>
      <c r="C29" s="11">
        <f>C27+C28</f>
        <v>229817.3</v>
      </c>
      <c r="D29" s="11">
        <f>D27+D28</f>
        <v>47138.3</v>
      </c>
      <c r="E29" s="14">
        <f t="shared" si="0"/>
        <v>20.511206075434707</v>
      </c>
    </row>
    <row r="30" spans="1:5" ht="87" customHeight="1" x14ac:dyDescent="0.25">
      <c r="A30" s="5" t="s">
        <v>20</v>
      </c>
      <c r="B30" s="2" t="s">
        <v>1</v>
      </c>
      <c r="C30" s="9">
        <v>33066.5</v>
      </c>
      <c r="D30" s="10">
        <v>5242.9</v>
      </c>
      <c r="E30" s="13">
        <f t="shared" si="0"/>
        <v>15.855624272299758</v>
      </c>
    </row>
    <row r="31" spans="1:5" x14ac:dyDescent="0.25">
      <c r="A31" s="18" t="s">
        <v>0</v>
      </c>
      <c r="B31" s="18"/>
      <c r="C31" s="11">
        <f>C30</f>
        <v>33066.5</v>
      </c>
      <c r="D31" s="12">
        <f>D30</f>
        <v>5242.9</v>
      </c>
      <c r="E31" s="14">
        <f t="shared" si="0"/>
        <v>15.855624272299758</v>
      </c>
    </row>
    <row r="32" spans="1:5" ht="84" customHeight="1" x14ac:dyDescent="0.25">
      <c r="A32" s="5" t="s">
        <v>19</v>
      </c>
      <c r="B32" s="2" t="s">
        <v>1</v>
      </c>
      <c r="C32" s="9">
        <v>8000</v>
      </c>
      <c r="D32" s="10"/>
      <c r="E32" s="13">
        <f t="shared" si="0"/>
        <v>0</v>
      </c>
    </row>
    <row r="33" spans="1:5" x14ac:dyDescent="0.25">
      <c r="A33" s="18" t="s">
        <v>0</v>
      </c>
      <c r="B33" s="18"/>
      <c r="C33" s="11">
        <f>C32</f>
        <v>8000</v>
      </c>
      <c r="D33" s="12">
        <f>D32</f>
        <v>0</v>
      </c>
      <c r="E33" s="14">
        <f t="shared" si="0"/>
        <v>0</v>
      </c>
    </row>
    <row r="34" spans="1:5" ht="63" x14ac:dyDescent="0.25">
      <c r="A34" s="5" t="s">
        <v>18</v>
      </c>
      <c r="B34" s="2" t="s">
        <v>3</v>
      </c>
      <c r="C34" s="9">
        <v>7000</v>
      </c>
      <c r="D34" s="10">
        <v>1518.1</v>
      </c>
      <c r="E34" s="13">
        <f t="shared" si="0"/>
        <v>21.687142857142856</v>
      </c>
    </row>
    <row r="35" spans="1:5" x14ac:dyDescent="0.25">
      <c r="A35" s="18" t="s">
        <v>0</v>
      </c>
      <c r="B35" s="18"/>
      <c r="C35" s="11">
        <f>C34</f>
        <v>7000</v>
      </c>
      <c r="D35" s="11">
        <f>D34</f>
        <v>1518.1</v>
      </c>
      <c r="E35" s="14">
        <f t="shared" si="0"/>
        <v>21.687142857142856</v>
      </c>
    </row>
    <row r="36" spans="1:5" ht="94.5" x14ac:dyDescent="0.25">
      <c r="A36" s="5" t="s">
        <v>17</v>
      </c>
      <c r="B36" s="2" t="s">
        <v>16</v>
      </c>
      <c r="C36" s="9">
        <v>16444.400000000001</v>
      </c>
      <c r="D36" s="10">
        <v>2746.2</v>
      </c>
      <c r="E36" s="13">
        <f t="shared" si="0"/>
        <v>16.699909999756755</v>
      </c>
    </row>
    <row r="37" spans="1:5" x14ac:dyDescent="0.25">
      <c r="A37" s="18" t="s">
        <v>0</v>
      </c>
      <c r="B37" s="18"/>
      <c r="C37" s="11">
        <f>C36</f>
        <v>16444.400000000001</v>
      </c>
      <c r="D37" s="11">
        <f>D36</f>
        <v>2746.2</v>
      </c>
      <c r="E37" s="14">
        <f t="shared" si="0"/>
        <v>16.699909999756755</v>
      </c>
    </row>
    <row r="38" spans="1:5" ht="102" customHeight="1" x14ac:dyDescent="0.25">
      <c r="A38" s="5" t="s">
        <v>15</v>
      </c>
      <c r="B38" s="2" t="s">
        <v>3</v>
      </c>
      <c r="C38" s="9">
        <v>2225</v>
      </c>
      <c r="D38" s="10">
        <v>650</v>
      </c>
      <c r="E38" s="13">
        <f t="shared" si="0"/>
        <v>29.213483146067414</v>
      </c>
    </row>
    <row r="39" spans="1:5" x14ac:dyDescent="0.25">
      <c r="A39" s="18" t="s">
        <v>0</v>
      </c>
      <c r="B39" s="18"/>
      <c r="C39" s="11">
        <f>C38</f>
        <v>2225</v>
      </c>
      <c r="D39" s="11">
        <f>D38</f>
        <v>650</v>
      </c>
      <c r="E39" s="14">
        <f t="shared" si="0"/>
        <v>29.213483146067414</v>
      </c>
    </row>
    <row r="40" spans="1:5" ht="126" x14ac:dyDescent="0.25">
      <c r="A40" s="5" t="s">
        <v>14</v>
      </c>
      <c r="B40" s="2" t="s">
        <v>13</v>
      </c>
      <c r="C40" s="9">
        <v>21771</v>
      </c>
      <c r="D40" s="10">
        <v>1791.8</v>
      </c>
      <c r="E40" s="13">
        <f t="shared" si="0"/>
        <v>8.2302145055348852</v>
      </c>
    </row>
    <row r="41" spans="1:5" x14ac:dyDescent="0.25">
      <c r="A41" s="18" t="s">
        <v>0</v>
      </c>
      <c r="B41" s="18"/>
      <c r="C41" s="11">
        <f>C40</f>
        <v>21771</v>
      </c>
      <c r="D41" s="11">
        <f>D40</f>
        <v>1791.8</v>
      </c>
      <c r="E41" s="14">
        <f t="shared" si="0"/>
        <v>8.2302145055348852</v>
      </c>
    </row>
    <row r="42" spans="1:5" ht="63" x14ac:dyDescent="0.25">
      <c r="A42" s="5" t="s">
        <v>12</v>
      </c>
      <c r="B42" s="2" t="s">
        <v>11</v>
      </c>
      <c r="C42" s="9">
        <v>11432.6</v>
      </c>
      <c r="D42" s="10">
        <v>2128.6999999999998</v>
      </c>
      <c r="E42" s="13">
        <f t="shared" si="0"/>
        <v>18.6195616045344</v>
      </c>
    </row>
    <row r="43" spans="1:5" x14ac:dyDescent="0.25">
      <c r="A43" s="18" t="s">
        <v>0</v>
      </c>
      <c r="B43" s="18"/>
      <c r="C43" s="11">
        <f>C42</f>
        <v>11432.6</v>
      </c>
      <c r="D43" s="11">
        <f>D42</f>
        <v>2128.6999999999998</v>
      </c>
      <c r="E43" s="14">
        <f t="shared" si="0"/>
        <v>18.6195616045344</v>
      </c>
    </row>
    <row r="44" spans="1:5" ht="47.25" x14ac:dyDescent="0.25">
      <c r="A44" s="16" t="s">
        <v>10</v>
      </c>
      <c r="B44" s="2" t="s">
        <v>3</v>
      </c>
      <c r="C44" s="9">
        <v>15</v>
      </c>
      <c r="D44" s="11"/>
      <c r="E44" s="13">
        <f t="shared" si="0"/>
        <v>0</v>
      </c>
    </row>
    <row r="45" spans="1:5" ht="76.5" customHeight="1" x14ac:dyDescent="0.25">
      <c r="A45" s="17"/>
      <c r="B45" s="2" t="s">
        <v>9</v>
      </c>
      <c r="C45" s="9">
        <v>17191.400000000001</v>
      </c>
      <c r="D45" s="10">
        <v>829.7</v>
      </c>
      <c r="E45" s="13">
        <f t="shared" si="0"/>
        <v>4.8262503344695604</v>
      </c>
    </row>
    <row r="46" spans="1:5" x14ac:dyDescent="0.25">
      <c r="A46" s="18" t="s">
        <v>0</v>
      </c>
      <c r="B46" s="18"/>
      <c r="C46" s="11">
        <f>C45+C44</f>
        <v>17206.400000000001</v>
      </c>
      <c r="D46" s="11">
        <f>D45+D44</f>
        <v>829.7</v>
      </c>
      <c r="E46" s="14">
        <f t="shared" si="0"/>
        <v>4.8220429607587869</v>
      </c>
    </row>
    <row r="47" spans="1:5" ht="72" customHeight="1" x14ac:dyDescent="0.25">
      <c r="A47" s="5" t="s">
        <v>8</v>
      </c>
      <c r="B47" s="2" t="s">
        <v>7</v>
      </c>
      <c r="C47" s="9">
        <v>36079.9</v>
      </c>
      <c r="D47" s="10">
        <v>8206.9</v>
      </c>
      <c r="E47" s="13">
        <f t="shared" si="0"/>
        <v>22.746459940299168</v>
      </c>
    </row>
    <row r="48" spans="1:5" x14ac:dyDescent="0.25">
      <c r="A48" s="18" t="s">
        <v>0</v>
      </c>
      <c r="B48" s="18"/>
      <c r="C48" s="11">
        <f>C47</f>
        <v>36079.9</v>
      </c>
      <c r="D48" s="11">
        <f>D47</f>
        <v>8206.9</v>
      </c>
      <c r="E48" s="14">
        <f t="shared" si="0"/>
        <v>22.746459940299168</v>
      </c>
    </row>
    <row r="49" spans="1:5" ht="47.25" x14ac:dyDescent="0.25">
      <c r="A49" s="5" t="s">
        <v>6</v>
      </c>
      <c r="B49" s="2" t="s">
        <v>3</v>
      </c>
      <c r="C49" s="9">
        <v>2500</v>
      </c>
      <c r="D49" s="10">
        <v>364.6</v>
      </c>
      <c r="E49" s="13">
        <f t="shared" si="0"/>
        <v>14.584</v>
      </c>
    </row>
    <row r="50" spans="1:5" x14ac:dyDescent="0.25">
      <c r="A50" s="18" t="s">
        <v>0</v>
      </c>
      <c r="B50" s="18"/>
      <c r="C50" s="11">
        <f>C49</f>
        <v>2500</v>
      </c>
      <c r="D50" s="11">
        <f>D49</f>
        <v>364.6</v>
      </c>
      <c r="E50" s="14">
        <f t="shared" si="0"/>
        <v>14.584</v>
      </c>
    </row>
    <row r="51" spans="1:5" ht="47.25" x14ac:dyDescent="0.25">
      <c r="A51" s="5" t="s">
        <v>5</v>
      </c>
      <c r="B51" s="2" t="s">
        <v>3</v>
      </c>
      <c r="C51" s="9">
        <v>950</v>
      </c>
      <c r="D51" s="10">
        <v>221.6</v>
      </c>
      <c r="E51" s="13">
        <f t="shared" si="0"/>
        <v>23.326315789473682</v>
      </c>
    </row>
    <row r="52" spans="1:5" x14ac:dyDescent="0.25">
      <c r="A52" s="18" t="s">
        <v>0</v>
      </c>
      <c r="B52" s="18"/>
      <c r="C52" s="11">
        <f>C51</f>
        <v>950</v>
      </c>
      <c r="D52" s="12">
        <f>D51</f>
        <v>221.6</v>
      </c>
      <c r="E52" s="14">
        <f t="shared" si="0"/>
        <v>23.326315789473682</v>
      </c>
    </row>
    <row r="53" spans="1:5" ht="47.25" x14ac:dyDescent="0.25">
      <c r="A53" s="5" t="s">
        <v>4</v>
      </c>
      <c r="B53" s="2" t="s">
        <v>3</v>
      </c>
      <c r="C53" s="9">
        <v>1760</v>
      </c>
      <c r="D53" s="10">
        <v>219.2</v>
      </c>
      <c r="E53" s="13">
        <f t="shared" si="0"/>
        <v>12.454545454545455</v>
      </c>
    </row>
    <row r="54" spans="1:5" x14ac:dyDescent="0.25">
      <c r="A54" s="18" t="s">
        <v>0</v>
      </c>
      <c r="B54" s="18"/>
      <c r="C54" s="11">
        <f>C53</f>
        <v>1760</v>
      </c>
      <c r="D54" s="11">
        <f>D53</f>
        <v>219.2</v>
      </c>
      <c r="E54" s="14">
        <f t="shared" si="0"/>
        <v>12.454545454545455</v>
      </c>
    </row>
    <row r="55" spans="1:5" ht="94.5" x14ac:dyDescent="0.25">
      <c r="A55" s="5" t="s">
        <v>2</v>
      </c>
      <c r="B55" s="2" t="s">
        <v>1</v>
      </c>
      <c r="C55" s="9">
        <v>33041.800000000003</v>
      </c>
      <c r="D55" s="10"/>
      <c r="E55" s="13">
        <f t="shared" si="0"/>
        <v>0</v>
      </c>
    </row>
    <row r="56" spans="1:5" x14ac:dyDescent="0.25">
      <c r="A56" s="18" t="s">
        <v>0</v>
      </c>
      <c r="B56" s="18"/>
      <c r="C56" s="11">
        <f>C55</f>
        <v>33041.800000000003</v>
      </c>
      <c r="D56" s="11">
        <f>D55</f>
        <v>0</v>
      </c>
      <c r="E56" s="14">
        <f t="shared" si="0"/>
        <v>0</v>
      </c>
    </row>
    <row r="57" spans="1:5" ht="20.25" customHeight="1" x14ac:dyDescent="0.25">
      <c r="A57" s="20" t="s">
        <v>37</v>
      </c>
      <c r="B57" s="21"/>
      <c r="C57" s="11">
        <f>C6+C9+C14+C16+C20+C23+C26+C29+C31+C33+C35+C37+C39+C41+C43+C46+C48+C50+C52+C54+C56</f>
        <v>2435820.7999999993</v>
      </c>
      <c r="D57" s="11">
        <f>D6+D9+D14+D16+D20+D23+D26+D29+D31+D33+D35+D37+D39+D41+D43+D46+D48+D50+D52+D54+D56</f>
        <v>450929.49999999994</v>
      </c>
      <c r="E57" s="14">
        <f t="shared" si="0"/>
        <v>18.512425051957848</v>
      </c>
    </row>
    <row r="58" spans="1:5" ht="12.75" customHeight="1" x14ac:dyDescent="0.25">
      <c r="A58" s="3"/>
      <c r="B58" s="3"/>
      <c r="C58" s="3"/>
      <c r="D58" s="3"/>
    </row>
  </sheetData>
  <mergeCells count="30">
    <mergeCell ref="A1:E1"/>
    <mergeCell ref="A57:B57"/>
    <mergeCell ref="A7:A8"/>
    <mergeCell ref="A10:A13"/>
    <mergeCell ref="A17:A19"/>
    <mergeCell ref="A21:A22"/>
    <mergeCell ref="A27:A28"/>
    <mergeCell ref="A56:B56"/>
    <mergeCell ref="A52:B52"/>
    <mergeCell ref="A54:B54"/>
    <mergeCell ref="A48:B48"/>
    <mergeCell ref="A50:B50"/>
    <mergeCell ref="A43:B43"/>
    <mergeCell ref="A46:B46"/>
    <mergeCell ref="A39:B39"/>
    <mergeCell ref="A6:B6"/>
    <mergeCell ref="A9:B9"/>
    <mergeCell ref="A26:B26"/>
    <mergeCell ref="A29:B29"/>
    <mergeCell ref="A20:B20"/>
    <mergeCell ref="A23:B23"/>
    <mergeCell ref="A14:B14"/>
    <mergeCell ref="A16:B16"/>
    <mergeCell ref="A24:A25"/>
    <mergeCell ref="A44:A45"/>
    <mergeCell ref="A41:B41"/>
    <mergeCell ref="A35:B35"/>
    <mergeCell ref="A37:B37"/>
    <mergeCell ref="A31:B31"/>
    <mergeCell ref="A33:B33"/>
  </mergeCells>
  <printOptions gridLinesSet="0"/>
  <pageMargins left="0.74803149606299213" right="0.55118110236220474" top="0.39370078740157483" bottom="0.39370078740157483" header="0.51181102362204722" footer="0.51181102362204722"/>
  <pageSetup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budget2</cp:lastModifiedBy>
  <cp:lastPrinted>2022-03-02T13:20:37Z</cp:lastPrinted>
  <dcterms:created xsi:type="dcterms:W3CDTF">2021-07-15T06:52:57Z</dcterms:created>
  <dcterms:modified xsi:type="dcterms:W3CDTF">2022-04-06T12:02:42Z</dcterms:modified>
</cp:coreProperties>
</file>