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/>
</workbook>
</file>

<file path=xl/calcChain.xml><?xml version="1.0" encoding="utf-8"?>
<calcChain xmlns="http://schemas.openxmlformats.org/spreadsheetml/2006/main">
  <c r="D56" i="1" l="1"/>
  <c r="C56" i="1"/>
  <c r="D53" i="1"/>
  <c r="C53" i="1"/>
  <c r="D51" i="1"/>
  <c r="C51" i="1"/>
  <c r="D49" i="1"/>
  <c r="C49" i="1"/>
  <c r="D47" i="1"/>
  <c r="C47" i="1"/>
  <c r="D45" i="1"/>
  <c r="C45" i="1"/>
  <c r="D43" i="1"/>
  <c r="C43" i="1"/>
  <c r="D41" i="1"/>
  <c r="C41" i="1"/>
  <c r="D39" i="1"/>
  <c r="C39" i="1"/>
  <c r="D37" i="1"/>
  <c r="C37" i="1"/>
  <c r="D35" i="1"/>
  <c r="C35" i="1"/>
  <c r="D33" i="1"/>
  <c r="C33" i="1"/>
  <c r="D31" i="1"/>
  <c r="C31" i="1"/>
  <c r="D29" i="1"/>
  <c r="C29" i="1"/>
  <c r="D26" i="1"/>
  <c r="C26" i="1"/>
  <c r="D24" i="1"/>
  <c r="C24" i="1"/>
  <c r="D21" i="1"/>
  <c r="C21" i="1"/>
  <c r="D17" i="1"/>
  <c r="C17" i="1"/>
  <c r="D15" i="1"/>
  <c r="C15" i="1"/>
  <c r="D10" i="1"/>
  <c r="C10" i="1"/>
  <c r="D7" i="1"/>
  <c r="C7" i="1"/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" i="1"/>
</calcChain>
</file>

<file path=xl/sharedStrings.xml><?xml version="1.0" encoding="utf-8"?>
<sst xmlns="http://schemas.openxmlformats.org/spreadsheetml/2006/main" count="80" uniqueCount="41">
  <si>
    <t>Итого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</si>
  <si>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</si>
  <si>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</si>
  <si>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</si>
  <si>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</si>
  <si>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</si>
  <si>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</si>
  <si>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</si>
  <si>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</si>
  <si>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</si>
  <si>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</si>
  <si>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</si>
  <si>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</si>
  <si>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</si>
  <si>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</si>
  <si>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</si>
  <si>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</si>
  <si>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</si>
  <si>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</si>
  <si>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</si>
  <si>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</si>
  <si>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</si>
  <si>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</si>
  <si>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</si>
  <si>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</si>
  <si>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</si>
  <si>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</si>
  <si>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</si>
  <si>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</si>
  <si>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</si>
  <si>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</si>
  <si>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</si>
  <si>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</si>
  <si>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(тыс. руб.)</t>
  </si>
  <si>
    <t>Наименование муниципальной 
программы</t>
  </si>
  <si>
    <t>Предусмотрено
 в бюджете</t>
  </si>
  <si>
    <t>Исполнено</t>
  </si>
  <si>
    <t>% 
исполнения</t>
  </si>
  <si>
    <t>Всего по программам</t>
  </si>
  <si>
    <t>Главный 
распорядитель
 бюджетных 
средств</t>
  </si>
  <si>
    <t>Информация
об исполнении муниципальных программ Ейского района 
по состоянию на 31 июля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</si>
</sst>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0" borderId="0" xfId="0" applyFont="1"/>
    <xf numFmtId="166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Border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167" fontId="1" fillId="0" borderId="1" xfId="0" applyNumberFormat="1" applyFont="1" applyBorder="1" applyAlignment="1">
      <alignment horizontal="center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7" fontId="2" fillId="0" borderId="1" xfId="0" applyNumberFormat="1" applyFont="1" applyBorder="1" applyAlignment="1">
      <alignment horizontal="center"/>
    </xf>
    <xf numFmtId="165" fontId="2" fillId="0" borderId="1" xfId="0" applyNumberFormat="1" applyFont="1" applyFill="1" applyBorder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165" fontId="1" fillId="0" borderId="4" xfId="0" applyNumberFormat="1" applyFont="1" applyFill="1" applyBorder="1" applyAlignment="1" applyProtection="1">
      <alignment horizontal="left" wrapText="1"/>
      <protection hidden="1"/>
    </xf>
    <xf numFmtId="165" fontId="1" fillId="0" borderId="5" xfId="0" applyNumberFormat="1" applyFont="1" applyFill="1" applyBorder="1" applyAlignment="1" applyProtection="1">
      <alignment horizontal="left" wrapText="1"/>
      <protection hidden="1"/>
    </xf>
    <xf numFmtId="165" fontId="1" fillId="0" borderId="6" xfId="0" applyNumberFormat="1" applyFont="1" applyFill="1" applyBorder="1" applyAlignment="1" applyProtection="1">
      <alignment horizontal="left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7"/>
  <sheetViews>
    <sheetView showGridLines="0" tabSelected="1" topLeftCell="A46" workbookViewId="0">
      <selection activeCell="C56" sqref="C56:D56"/>
    </sheetView>
  </sheetViews>
  <sheetFormatPr defaultRowHeight="15.75" x14ac:dyDescent="0.25"/>
  <cols>
    <col min="1" max="2" width="28.5703125" style="1" customWidth="1"/>
    <col min="3" max="3" width="16.85546875" style="1" customWidth="1"/>
    <col min="4" max="4" width="16.42578125" style="1" customWidth="1"/>
    <col min="5" max="5" width="16" style="1" customWidth="1"/>
    <col min="6" max="16384" width="9.140625" style="1"/>
  </cols>
  <sheetData>
    <row r="1" spans="1:5" ht="57.75" customHeight="1" x14ac:dyDescent="0.3">
      <c r="A1" s="16" t="s">
        <v>40</v>
      </c>
      <c r="B1" s="16"/>
      <c r="C1" s="16"/>
      <c r="D1" s="16"/>
      <c r="E1" s="16"/>
    </row>
    <row r="2" spans="1:5" ht="18.75" customHeight="1" x14ac:dyDescent="0.25">
      <c r="A2" s="6"/>
      <c r="B2" s="6"/>
      <c r="C2" s="6"/>
      <c r="D2" s="6"/>
      <c r="E2" s="6"/>
    </row>
    <row r="3" spans="1:5" ht="18.75" customHeight="1" x14ac:dyDescent="0.25">
      <c r="A3" s="6"/>
      <c r="B3" s="6"/>
      <c r="C3" s="6"/>
      <c r="D3" s="6"/>
      <c r="E3" s="7" t="s">
        <v>33</v>
      </c>
    </row>
    <row r="4" spans="1:5" ht="72.75" customHeight="1" x14ac:dyDescent="0.25">
      <c r="A4" s="4" t="s">
        <v>34</v>
      </c>
      <c r="B4" s="4" t="s">
        <v>39</v>
      </c>
      <c r="C4" s="4" t="s">
        <v>35</v>
      </c>
      <c r="D4" s="8" t="s">
        <v>36</v>
      </c>
      <c r="E4" s="4" t="s">
        <v>37</v>
      </c>
    </row>
    <row r="5" spans="1:5" ht="82.5" customHeight="1" x14ac:dyDescent="0.25">
      <c r="A5" s="19" t="s">
        <v>32</v>
      </c>
      <c r="B5" s="2" t="s">
        <v>1</v>
      </c>
      <c r="C5" s="9">
        <v>3829.6</v>
      </c>
      <c r="D5" s="10">
        <v>0</v>
      </c>
      <c r="E5" s="11">
        <f>D5/C5*100</f>
        <v>0</v>
      </c>
    </row>
    <row r="6" spans="1:5" ht="63" x14ac:dyDescent="0.25">
      <c r="A6" s="20"/>
      <c r="B6" s="2" t="s">
        <v>9</v>
      </c>
      <c r="C6" s="9">
        <v>1521273.2</v>
      </c>
      <c r="D6" s="10">
        <v>900189.4</v>
      </c>
      <c r="E6" s="11">
        <f t="shared" ref="E6:E56" si="0">D6/C6*100</f>
        <v>59.173421315776821</v>
      </c>
    </row>
    <row r="7" spans="1:5" x14ac:dyDescent="0.25">
      <c r="A7" s="15" t="s">
        <v>0</v>
      </c>
      <c r="B7" s="15"/>
      <c r="C7" s="12">
        <f>C5+C6</f>
        <v>1525102.8</v>
      </c>
      <c r="D7" s="12">
        <f>D5+D6</f>
        <v>900189.4</v>
      </c>
      <c r="E7" s="14">
        <f t="shared" si="0"/>
        <v>59.024834260352812</v>
      </c>
    </row>
    <row r="8" spans="1:5" ht="47.25" x14ac:dyDescent="0.25">
      <c r="A8" s="19" t="s">
        <v>31</v>
      </c>
      <c r="B8" s="2" t="s">
        <v>3</v>
      </c>
      <c r="C8" s="9">
        <v>5470</v>
      </c>
      <c r="D8" s="10">
        <v>2945.3</v>
      </c>
      <c r="E8" s="11">
        <f t="shared" si="0"/>
        <v>53.844606946983554</v>
      </c>
    </row>
    <row r="9" spans="1:5" ht="78.75" x14ac:dyDescent="0.25">
      <c r="A9" s="20"/>
      <c r="B9" s="2" t="s">
        <v>29</v>
      </c>
      <c r="C9" s="9">
        <v>62985</v>
      </c>
      <c r="D9" s="10">
        <v>31910.400000000001</v>
      </c>
      <c r="E9" s="11">
        <f t="shared" si="0"/>
        <v>50.663491307454159</v>
      </c>
    </row>
    <row r="10" spans="1:5" x14ac:dyDescent="0.25">
      <c r="A10" s="15" t="s">
        <v>0</v>
      </c>
      <c r="B10" s="15"/>
      <c r="C10" s="12">
        <f>C8+C9</f>
        <v>68455</v>
      </c>
      <c r="D10" s="12">
        <f>D8+D9</f>
        <v>34855.700000000004</v>
      </c>
      <c r="E10" s="14">
        <f t="shared" si="0"/>
        <v>50.917683149514282</v>
      </c>
    </row>
    <row r="11" spans="1:5" ht="47.25" x14ac:dyDescent="0.25">
      <c r="A11" s="19" t="s">
        <v>30</v>
      </c>
      <c r="B11" s="2" t="s">
        <v>3</v>
      </c>
      <c r="C11" s="9">
        <v>4061.6</v>
      </c>
      <c r="D11" s="10">
        <v>1717</v>
      </c>
      <c r="E11" s="11">
        <f t="shared" si="0"/>
        <v>42.273980697262168</v>
      </c>
    </row>
    <row r="12" spans="1:5" ht="81.75" customHeight="1" x14ac:dyDescent="0.25">
      <c r="A12" s="21"/>
      <c r="B12" s="2" t="s">
        <v>1</v>
      </c>
      <c r="C12" s="9">
        <v>43295.199999999997</v>
      </c>
      <c r="D12" s="10">
        <v>15330.4</v>
      </c>
      <c r="E12" s="11">
        <f t="shared" si="0"/>
        <v>35.409006079195848</v>
      </c>
    </row>
    <row r="13" spans="1:5" ht="63" x14ac:dyDescent="0.25">
      <c r="A13" s="21"/>
      <c r="B13" s="2" t="s">
        <v>9</v>
      </c>
      <c r="C13" s="9">
        <v>3882.4</v>
      </c>
      <c r="D13" s="10">
        <v>2797.1</v>
      </c>
      <c r="E13" s="11">
        <f t="shared" si="0"/>
        <v>72.045641871007618</v>
      </c>
    </row>
    <row r="14" spans="1:5" ht="78.75" x14ac:dyDescent="0.25">
      <c r="A14" s="20"/>
      <c r="B14" s="2" t="s">
        <v>29</v>
      </c>
      <c r="C14" s="9">
        <v>696.5</v>
      </c>
      <c r="D14" s="10">
        <v>391.2</v>
      </c>
      <c r="E14" s="11">
        <f t="shared" si="0"/>
        <v>56.166547020818378</v>
      </c>
    </row>
    <row r="15" spans="1:5" x14ac:dyDescent="0.25">
      <c r="A15" s="15" t="s">
        <v>0</v>
      </c>
      <c r="B15" s="15"/>
      <c r="C15" s="12">
        <f>C11+C12+C13+C14</f>
        <v>51935.7</v>
      </c>
      <c r="D15" s="12">
        <f>D11+D12+D13+D14</f>
        <v>20235.7</v>
      </c>
      <c r="E15" s="14">
        <f t="shared" si="0"/>
        <v>38.962986924215912</v>
      </c>
    </row>
    <row r="16" spans="1:5" ht="81.75" customHeight="1" x14ac:dyDescent="0.25">
      <c r="A16" s="5" t="s">
        <v>28</v>
      </c>
      <c r="B16" s="2" t="s">
        <v>27</v>
      </c>
      <c r="C16" s="9">
        <v>6417</v>
      </c>
      <c r="D16" s="10">
        <v>3001.8</v>
      </c>
      <c r="E16" s="11">
        <f t="shared" si="0"/>
        <v>46.778868630201032</v>
      </c>
    </row>
    <row r="17" spans="1:5" x14ac:dyDescent="0.25">
      <c r="A17" s="15" t="s">
        <v>0</v>
      </c>
      <c r="B17" s="15"/>
      <c r="C17" s="12">
        <f>C16</f>
        <v>6417</v>
      </c>
      <c r="D17" s="12">
        <f>D16</f>
        <v>3001.8</v>
      </c>
      <c r="E17" s="14">
        <f t="shared" si="0"/>
        <v>46.778868630201032</v>
      </c>
    </row>
    <row r="18" spans="1:5" ht="51" customHeight="1" x14ac:dyDescent="0.25">
      <c r="A18" s="19" t="s">
        <v>26</v>
      </c>
      <c r="B18" s="2" t="s">
        <v>3</v>
      </c>
      <c r="C18" s="9">
        <v>37770.6</v>
      </c>
      <c r="D18" s="10">
        <v>19721.8</v>
      </c>
      <c r="E18" s="11">
        <f t="shared" si="0"/>
        <v>52.214685496126613</v>
      </c>
    </row>
    <row r="19" spans="1:5" ht="63" x14ac:dyDescent="0.25">
      <c r="A19" s="21"/>
      <c r="B19" s="2" t="s">
        <v>9</v>
      </c>
      <c r="C19" s="9">
        <v>16700</v>
      </c>
      <c r="D19" s="10">
        <v>6869.7</v>
      </c>
      <c r="E19" s="11">
        <f t="shared" si="0"/>
        <v>41.135928143712576</v>
      </c>
    </row>
    <row r="20" spans="1:5" ht="78.75" x14ac:dyDescent="0.25">
      <c r="A20" s="20"/>
      <c r="B20" s="2" t="s">
        <v>21</v>
      </c>
      <c r="C20" s="9">
        <v>5283.1</v>
      </c>
      <c r="D20" s="10">
        <v>5175.5</v>
      </c>
      <c r="E20" s="11">
        <f t="shared" si="0"/>
        <v>97.963316991917608</v>
      </c>
    </row>
    <row r="21" spans="1:5" x14ac:dyDescent="0.25">
      <c r="A21" s="15" t="s">
        <v>0</v>
      </c>
      <c r="B21" s="15"/>
      <c r="C21" s="12">
        <f>C18+C19+C20</f>
        <v>59753.7</v>
      </c>
      <c r="D21" s="12">
        <f>D18+D19+D20</f>
        <v>31767</v>
      </c>
      <c r="E21" s="14">
        <f t="shared" si="0"/>
        <v>53.16323508000341</v>
      </c>
    </row>
    <row r="22" spans="1:5" ht="47.25" x14ac:dyDescent="0.25">
      <c r="A22" s="19" t="s">
        <v>25</v>
      </c>
      <c r="B22" s="2" t="s">
        <v>3</v>
      </c>
      <c r="C22" s="9">
        <v>5871.8</v>
      </c>
      <c r="D22" s="10">
        <v>3369.1</v>
      </c>
      <c r="E22" s="11">
        <f t="shared" si="0"/>
        <v>57.377635478047615</v>
      </c>
    </row>
    <row r="23" spans="1:5" ht="63" x14ac:dyDescent="0.25">
      <c r="A23" s="20"/>
      <c r="B23" s="2" t="s">
        <v>24</v>
      </c>
      <c r="C23" s="9">
        <v>152991.79999999999</v>
      </c>
      <c r="D23" s="10">
        <v>87971.6</v>
      </c>
      <c r="E23" s="11">
        <f t="shared" si="0"/>
        <v>57.500859523190137</v>
      </c>
    </row>
    <row r="24" spans="1:5" x14ac:dyDescent="0.25">
      <c r="A24" s="15" t="s">
        <v>0</v>
      </c>
      <c r="B24" s="15"/>
      <c r="C24" s="12">
        <f>C22+C23</f>
        <v>158863.59999999998</v>
      </c>
      <c r="D24" s="12">
        <f>D22+D23</f>
        <v>91340.700000000012</v>
      </c>
      <c r="E24" s="14">
        <f t="shared" si="0"/>
        <v>57.49630500630731</v>
      </c>
    </row>
    <row r="25" spans="1:5" ht="66.75" customHeight="1" x14ac:dyDescent="0.25">
      <c r="A25" s="5" t="s">
        <v>23</v>
      </c>
      <c r="B25" s="2" t="s">
        <v>3</v>
      </c>
      <c r="C25" s="9">
        <v>200</v>
      </c>
      <c r="D25" s="10">
        <v>72.099999999999994</v>
      </c>
      <c r="E25" s="11">
        <f t="shared" si="0"/>
        <v>36.049999999999997</v>
      </c>
    </row>
    <row r="26" spans="1:5" x14ac:dyDescent="0.25">
      <c r="A26" s="15" t="s">
        <v>0</v>
      </c>
      <c r="B26" s="15"/>
      <c r="C26" s="12">
        <f>C25</f>
        <v>200</v>
      </c>
      <c r="D26" s="13">
        <f>D25</f>
        <v>72.099999999999994</v>
      </c>
      <c r="E26" s="14">
        <f t="shared" si="0"/>
        <v>36.049999999999997</v>
      </c>
    </row>
    <row r="27" spans="1:5" ht="80.25" customHeight="1" x14ac:dyDescent="0.25">
      <c r="A27" s="19" t="s">
        <v>22</v>
      </c>
      <c r="B27" s="2" t="s">
        <v>1</v>
      </c>
      <c r="C27" s="9">
        <v>96308</v>
      </c>
      <c r="D27" s="10">
        <v>400</v>
      </c>
      <c r="E27" s="11">
        <f t="shared" si="0"/>
        <v>0.41533413631266353</v>
      </c>
    </row>
    <row r="28" spans="1:5" ht="78.75" x14ac:dyDescent="0.25">
      <c r="A28" s="20"/>
      <c r="B28" s="2" t="s">
        <v>21</v>
      </c>
      <c r="C28" s="9">
        <v>138789.6</v>
      </c>
      <c r="D28" s="10">
        <v>79783.399999999994</v>
      </c>
      <c r="E28" s="11">
        <f t="shared" si="0"/>
        <v>57.485142979012828</v>
      </c>
    </row>
    <row r="29" spans="1:5" x14ac:dyDescent="0.25">
      <c r="A29" s="15" t="s">
        <v>0</v>
      </c>
      <c r="B29" s="15"/>
      <c r="C29" s="12">
        <f>C27+C28</f>
        <v>235097.60000000001</v>
      </c>
      <c r="D29" s="12">
        <f>D27+D28</f>
        <v>80183.399999999994</v>
      </c>
      <c r="E29" s="14">
        <f t="shared" si="0"/>
        <v>34.106430690913051</v>
      </c>
    </row>
    <row r="30" spans="1:5" ht="87" customHeight="1" x14ac:dyDescent="0.25">
      <c r="A30" s="5" t="s">
        <v>20</v>
      </c>
      <c r="B30" s="2" t="s">
        <v>1</v>
      </c>
      <c r="C30" s="9">
        <v>24845.8</v>
      </c>
      <c r="D30" s="10">
        <v>8200.2999999999993</v>
      </c>
      <c r="E30" s="11">
        <f t="shared" si="0"/>
        <v>33.004773442593915</v>
      </c>
    </row>
    <row r="31" spans="1:5" x14ac:dyDescent="0.25">
      <c r="A31" s="15" t="s">
        <v>0</v>
      </c>
      <c r="B31" s="15"/>
      <c r="C31" s="12">
        <f>C30</f>
        <v>24845.8</v>
      </c>
      <c r="D31" s="13">
        <f>D30</f>
        <v>8200.2999999999993</v>
      </c>
      <c r="E31" s="14">
        <f t="shared" si="0"/>
        <v>33.004773442593915</v>
      </c>
    </row>
    <row r="32" spans="1:5" ht="84" customHeight="1" x14ac:dyDescent="0.25">
      <c r="A32" s="5" t="s">
        <v>19</v>
      </c>
      <c r="B32" s="2" t="s">
        <v>1</v>
      </c>
      <c r="C32" s="9">
        <v>23044.2</v>
      </c>
      <c r="D32" s="10">
        <v>10048.299999999999</v>
      </c>
      <c r="E32" s="11">
        <f t="shared" si="0"/>
        <v>43.604464463943202</v>
      </c>
    </row>
    <row r="33" spans="1:5" x14ac:dyDescent="0.25">
      <c r="A33" s="15" t="s">
        <v>0</v>
      </c>
      <c r="B33" s="15"/>
      <c r="C33" s="12">
        <f>C32</f>
        <v>23044.2</v>
      </c>
      <c r="D33" s="13">
        <f>D32</f>
        <v>10048.299999999999</v>
      </c>
      <c r="E33" s="14">
        <f t="shared" si="0"/>
        <v>43.604464463943202</v>
      </c>
    </row>
    <row r="34" spans="1:5" ht="63" x14ac:dyDescent="0.25">
      <c r="A34" s="5" t="s">
        <v>18</v>
      </c>
      <c r="B34" s="2" t="s">
        <v>3</v>
      </c>
      <c r="C34" s="9">
        <v>7000</v>
      </c>
      <c r="D34" s="10">
        <v>3954.5</v>
      </c>
      <c r="E34" s="11">
        <f t="shared" si="0"/>
        <v>56.492857142857147</v>
      </c>
    </row>
    <row r="35" spans="1:5" x14ac:dyDescent="0.25">
      <c r="A35" s="15" t="s">
        <v>0</v>
      </c>
      <c r="B35" s="15"/>
      <c r="C35" s="12">
        <f>C34</f>
        <v>7000</v>
      </c>
      <c r="D35" s="12">
        <f>D34</f>
        <v>3954.5</v>
      </c>
      <c r="E35" s="14">
        <f t="shared" si="0"/>
        <v>56.492857142857147</v>
      </c>
    </row>
    <row r="36" spans="1:5" ht="94.5" x14ac:dyDescent="0.25">
      <c r="A36" s="5" t="s">
        <v>17</v>
      </c>
      <c r="B36" s="2" t="s">
        <v>16</v>
      </c>
      <c r="C36" s="9">
        <v>14620.4</v>
      </c>
      <c r="D36" s="10">
        <v>7667.4</v>
      </c>
      <c r="E36" s="11">
        <f t="shared" si="0"/>
        <v>52.443161609805479</v>
      </c>
    </row>
    <row r="37" spans="1:5" x14ac:dyDescent="0.25">
      <c r="A37" s="15" t="s">
        <v>0</v>
      </c>
      <c r="B37" s="15"/>
      <c r="C37" s="12">
        <f>C36</f>
        <v>14620.4</v>
      </c>
      <c r="D37" s="12">
        <f>D36</f>
        <v>7667.4</v>
      </c>
      <c r="E37" s="14">
        <f t="shared" si="0"/>
        <v>52.443161609805479</v>
      </c>
    </row>
    <row r="38" spans="1:5" ht="102" customHeight="1" x14ac:dyDescent="0.25">
      <c r="A38" s="5" t="s">
        <v>15</v>
      </c>
      <c r="B38" s="2" t="s">
        <v>3</v>
      </c>
      <c r="C38" s="9">
        <v>2000</v>
      </c>
      <c r="D38" s="10">
        <v>1393.7</v>
      </c>
      <c r="E38" s="11">
        <f t="shared" si="0"/>
        <v>69.685000000000002</v>
      </c>
    </row>
    <row r="39" spans="1:5" x14ac:dyDescent="0.25">
      <c r="A39" s="15" t="s">
        <v>0</v>
      </c>
      <c r="B39" s="15"/>
      <c r="C39" s="12">
        <f>C38</f>
        <v>2000</v>
      </c>
      <c r="D39" s="12">
        <f>D38</f>
        <v>1393.7</v>
      </c>
      <c r="E39" s="14">
        <f t="shared" si="0"/>
        <v>69.685000000000002</v>
      </c>
    </row>
    <row r="40" spans="1:5" ht="126" x14ac:dyDescent="0.25">
      <c r="A40" s="5" t="s">
        <v>14</v>
      </c>
      <c r="B40" s="2" t="s">
        <v>13</v>
      </c>
      <c r="C40" s="9">
        <v>16595.400000000001</v>
      </c>
      <c r="D40" s="10">
        <v>4636</v>
      </c>
      <c r="E40" s="11">
        <f t="shared" si="0"/>
        <v>27.935451992720871</v>
      </c>
    </row>
    <row r="41" spans="1:5" x14ac:dyDescent="0.25">
      <c r="A41" s="15" t="s">
        <v>0</v>
      </c>
      <c r="B41" s="15"/>
      <c r="C41" s="12">
        <f>C40</f>
        <v>16595.400000000001</v>
      </c>
      <c r="D41" s="12">
        <f>D40</f>
        <v>4636</v>
      </c>
      <c r="E41" s="14">
        <f t="shared" si="0"/>
        <v>27.935451992720871</v>
      </c>
    </row>
    <row r="42" spans="1:5" ht="63" x14ac:dyDescent="0.25">
      <c r="A42" s="5" t="s">
        <v>12</v>
      </c>
      <c r="B42" s="2" t="s">
        <v>11</v>
      </c>
      <c r="C42" s="9">
        <v>10370.299999999999</v>
      </c>
      <c r="D42" s="10">
        <v>4926.8999999999996</v>
      </c>
      <c r="E42" s="11">
        <f t="shared" si="0"/>
        <v>47.509715244496306</v>
      </c>
    </row>
    <row r="43" spans="1:5" x14ac:dyDescent="0.25">
      <c r="A43" s="15" t="s">
        <v>0</v>
      </c>
      <c r="B43" s="15"/>
      <c r="C43" s="12">
        <f>C42</f>
        <v>10370.299999999999</v>
      </c>
      <c r="D43" s="12">
        <f>D42</f>
        <v>4926.8999999999996</v>
      </c>
      <c r="E43" s="14">
        <f t="shared" si="0"/>
        <v>47.509715244496306</v>
      </c>
    </row>
    <row r="44" spans="1:5" ht="150" customHeight="1" x14ac:dyDescent="0.25">
      <c r="A44" s="5" t="s">
        <v>10</v>
      </c>
      <c r="B44" s="2" t="s">
        <v>9</v>
      </c>
      <c r="C44" s="9">
        <v>22720</v>
      </c>
      <c r="D44" s="10">
        <v>9314.4</v>
      </c>
      <c r="E44" s="11">
        <f t="shared" si="0"/>
        <v>40.996478873239433</v>
      </c>
    </row>
    <row r="45" spans="1:5" x14ac:dyDescent="0.25">
      <c r="A45" s="15" t="s">
        <v>0</v>
      </c>
      <c r="B45" s="15"/>
      <c r="C45" s="12">
        <f>C44</f>
        <v>22720</v>
      </c>
      <c r="D45" s="13">
        <f>D44</f>
        <v>9314.4</v>
      </c>
      <c r="E45" s="14">
        <f t="shared" si="0"/>
        <v>40.996478873239433</v>
      </c>
    </row>
    <row r="46" spans="1:5" ht="72" customHeight="1" x14ac:dyDescent="0.25">
      <c r="A46" s="5" t="s">
        <v>8</v>
      </c>
      <c r="B46" s="2" t="s">
        <v>7</v>
      </c>
      <c r="C46" s="9">
        <v>33852</v>
      </c>
      <c r="D46" s="10">
        <v>17267.8</v>
      </c>
      <c r="E46" s="11">
        <f t="shared" si="0"/>
        <v>51.009689235495678</v>
      </c>
    </row>
    <row r="47" spans="1:5" x14ac:dyDescent="0.25">
      <c r="A47" s="15" t="s">
        <v>0</v>
      </c>
      <c r="B47" s="15"/>
      <c r="C47" s="12">
        <f>C46</f>
        <v>33852</v>
      </c>
      <c r="D47" s="12">
        <f>D46</f>
        <v>17267.8</v>
      </c>
      <c r="E47" s="14">
        <f t="shared" si="0"/>
        <v>51.009689235495678</v>
      </c>
    </row>
    <row r="48" spans="1:5" ht="47.25" x14ac:dyDescent="0.25">
      <c r="A48" s="5" t="s">
        <v>6</v>
      </c>
      <c r="B48" s="2" t="s">
        <v>3</v>
      </c>
      <c r="C48" s="9">
        <v>2500</v>
      </c>
      <c r="D48" s="10">
        <v>1289.0999999999999</v>
      </c>
      <c r="E48" s="11">
        <f t="shared" si="0"/>
        <v>51.564</v>
      </c>
    </row>
    <row r="49" spans="1:5" x14ac:dyDescent="0.25">
      <c r="A49" s="15" t="s">
        <v>0</v>
      </c>
      <c r="B49" s="15"/>
      <c r="C49" s="12">
        <f>C48</f>
        <v>2500</v>
      </c>
      <c r="D49" s="12">
        <f>D48</f>
        <v>1289.0999999999999</v>
      </c>
      <c r="E49" s="14">
        <f t="shared" si="0"/>
        <v>51.564</v>
      </c>
    </row>
    <row r="50" spans="1:5" ht="47.25" x14ac:dyDescent="0.25">
      <c r="A50" s="5" t="s">
        <v>5</v>
      </c>
      <c r="B50" s="2" t="s">
        <v>3</v>
      </c>
      <c r="C50" s="9">
        <v>987</v>
      </c>
      <c r="D50" s="10">
        <v>168.5</v>
      </c>
      <c r="E50" s="11">
        <f t="shared" si="0"/>
        <v>17.071935157041541</v>
      </c>
    </row>
    <row r="51" spans="1:5" x14ac:dyDescent="0.25">
      <c r="A51" s="15" t="s">
        <v>0</v>
      </c>
      <c r="B51" s="15"/>
      <c r="C51" s="12">
        <f>C50</f>
        <v>987</v>
      </c>
      <c r="D51" s="13">
        <f>D50</f>
        <v>168.5</v>
      </c>
      <c r="E51" s="14">
        <f t="shared" si="0"/>
        <v>17.071935157041541</v>
      </c>
    </row>
    <row r="52" spans="1:5" ht="47.25" x14ac:dyDescent="0.25">
      <c r="A52" s="5" t="s">
        <v>4</v>
      </c>
      <c r="B52" s="2" t="s">
        <v>3</v>
      </c>
      <c r="C52" s="9">
        <v>1700</v>
      </c>
      <c r="D52" s="10">
        <v>776.2</v>
      </c>
      <c r="E52" s="11">
        <f t="shared" si="0"/>
        <v>45.658823529411769</v>
      </c>
    </row>
    <row r="53" spans="1:5" x14ac:dyDescent="0.25">
      <c r="A53" s="15" t="s">
        <v>0</v>
      </c>
      <c r="B53" s="15"/>
      <c r="C53" s="12">
        <f>C52</f>
        <v>1700</v>
      </c>
      <c r="D53" s="12">
        <f>D52</f>
        <v>776.2</v>
      </c>
      <c r="E53" s="14">
        <f t="shared" si="0"/>
        <v>45.658823529411769</v>
      </c>
    </row>
    <row r="54" spans="1:5" ht="94.5" x14ac:dyDescent="0.25">
      <c r="A54" s="5" t="s">
        <v>2</v>
      </c>
      <c r="B54" s="2" t="s">
        <v>1</v>
      </c>
      <c r="C54" s="9">
        <v>750</v>
      </c>
      <c r="D54" s="10">
        <v>0</v>
      </c>
      <c r="E54" s="11">
        <f t="shared" si="0"/>
        <v>0</v>
      </c>
    </row>
    <row r="55" spans="1:5" x14ac:dyDescent="0.25">
      <c r="A55" s="15" t="s">
        <v>0</v>
      </c>
      <c r="B55" s="15"/>
      <c r="C55" s="12">
        <v>750</v>
      </c>
      <c r="D55" s="13">
        <v>0</v>
      </c>
      <c r="E55" s="14">
        <f t="shared" si="0"/>
        <v>0</v>
      </c>
    </row>
    <row r="56" spans="1:5" ht="20.25" customHeight="1" x14ac:dyDescent="0.25">
      <c r="A56" s="17" t="s">
        <v>38</v>
      </c>
      <c r="B56" s="18"/>
      <c r="C56" s="12">
        <f>C7+C10+C15+C17+C21+C24+C26+C29+C31+C33+C35+C37+C39+C41+C43+C45+C47+C49+C51+C53+C55</f>
        <v>2266810.4999999995</v>
      </c>
      <c r="D56" s="12">
        <f>D7+D10+D15+D17+D21+D24+D26+D29+D31+D33+D35+D37+D39+D41+D43+D45+D47+D49+D51+D53+D55</f>
        <v>1231288.8999999999</v>
      </c>
      <c r="E56" s="14">
        <f t="shared" si="0"/>
        <v>54.318122313267928</v>
      </c>
    </row>
    <row r="57" spans="1:5" ht="12.75" customHeight="1" x14ac:dyDescent="0.25">
      <c r="A57" s="3"/>
      <c r="B57" s="3"/>
      <c r="C57" s="3"/>
      <c r="D57" s="3"/>
    </row>
  </sheetData>
  <mergeCells count="29">
    <mergeCell ref="A1:E1"/>
    <mergeCell ref="A56:B56"/>
    <mergeCell ref="A5:A6"/>
    <mergeCell ref="A8:A9"/>
    <mergeCell ref="A11:A14"/>
    <mergeCell ref="A18:A20"/>
    <mergeCell ref="A22:A23"/>
    <mergeCell ref="A27:A28"/>
    <mergeCell ref="A55:B55"/>
    <mergeCell ref="A51:B51"/>
    <mergeCell ref="A53:B53"/>
    <mergeCell ref="A47:B47"/>
    <mergeCell ref="A49:B49"/>
    <mergeCell ref="A43:B43"/>
    <mergeCell ref="A45:B45"/>
    <mergeCell ref="A39:B39"/>
    <mergeCell ref="A41:B41"/>
    <mergeCell ref="A35:B35"/>
    <mergeCell ref="A37:B37"/>
    <mergeCell ref="A31:B31"/>
    <mergeCell ref="A33:B33"/>
    <mergeCell ref="A7:B7"/>
    <mergeCell ref="A10:B10"/>
    <mergeCell ref="A26:B26"/>
    <mergeCell ref="A29:B29"/>
    <mergeCell ref="A21:B21"/>
    <mergeCell ref="A24:B24"/>
    <mergeCell ref="A15:B15"/>
    <mergeCell ref="A17:B17"/>
  </mergeCells>
  <printOptions gridLinesSet="0"/>
  <pageMargins left="0.74803149606299213" right="0.55118110236220474" top="0.39370078740157483" bottom="0.39370078740157483" header="0.51181102362204722" footer="0.51181102362204722"/>
  <pageSetup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budget2</cp:lastModifiedBy>
  <cp:lastPrinted>2021-08-06T13:10:16Z</cp:lastPrinted>
  <dcterms:created xsi:type="dcterms:W3CDTF">2021-07-15T06:52:57Z</dcterms:created>
  <dcterms:modified xsi:type="dcterms:W3CDTF">2021-08-06T13:12:43Z</dcterms:modified>
</cp:coreProperties>
</file>